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8524956-C3B9-43AD-8690-BAD24C0590F8}" xr6:coauthVersionLast="45" xr6:coauthVersionMax="45" xr10:uidLastSave="{00000000-0000-0000-0000-000000000000}"/>
  <bookViews>
    <workbookView xWindow="28680" yWindow="540" windowWidth="29040" windowHeight="1584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 r="L46" i="30"/>
  <c r="L92" i="30"/>
  <c r="L83" i="30"/>
  <c r="L75" i="30"/>
  <c r="L67" i="30"/>
  <c r="L55" i="30"/>
  <c r="L60" i="30"/>
</calcChain>
</file>

<file path=xl/sharedStrings.xml><?xml version="1.0" encoding="utf-8"?>
<sst xmlns="http://schemas.openxmlformats.org/spreadsheetml/2006/main" count="1556" uniqueCount="571">
  <si>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</si>
  <si>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</si>
  <si>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</si>
  <si>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</si>
  <si>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</si>
  <si>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</si>
  <si>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</si>
  <si>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</si>
  <si>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</si>
  <si>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</si>
  <si>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</si>
  <si>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</si>
  <si>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</si>
  <si>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</si>
  <si>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</si>
  <si>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</si>
  <si>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</si>
  <si>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</si>
  <si>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</si>
  <si>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</si>
  <si>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</si>
  <si>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</si>
  <si>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</si>
  <si>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</si>
  <si>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</si>
  <si>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</si>
  <si>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</si>
  <si>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</si>
  <si>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</si>
  <si>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</si>
  <si>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</si>
  <si>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</si>
  <si>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</si>
  <si>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</si>
  <si>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</si>
  <si>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</si>
  <si>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</si>
  <si>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</si>
  <si>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</si>
  <si>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</si>
  <si>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</si>
  <si>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</si>
  <si>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</si>
  <si>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</si>
  <si>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</si>
  <si>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</si>
  <si>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</si>
  <si>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</si>
  <si>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</si>
  <si>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</si>
  <si>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</si>
  <si>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</si>
  <si>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</si>
  <si>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</si>
  <si>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</si>
  <si>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</si>
  <si>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</si>
  <si>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</si>
  <si>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</si>
  <si>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</si>
  <si>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</si>
  <si>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</si>
  <si>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</si>
  <si>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</si>
  <si>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</si>
  <si>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</si>
  <si>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</si>
  <si>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</si>
  <si>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</si>
  <si>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</si>
  <si>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</si>
  <si>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</si>
  <si>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</si>
  <si>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</si>
  <si>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</si>
  <si>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</si>
  <si>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BB-Marco</t>
  </si>
  <si>
    <t>Marcovecchio</t>
  </si>
  <si>
    <t>M</t>
  </si>
  <si>
    <t>Donato</t>
  </si>
  <si>
    <t>Domenica</t>
  </si>
  <si>
    <t>Santarelli</t>
  </si>
  <si>
    <t>BB-Civil</t>
  </si>
  <si>
    <t>Mar-Antonio</t>
  </si>
  <si>
    <t>San Antonio</t>
  </si>
  <si>
    <t>Maria Domenica</t>
  </si>
  <si>
    <t>Mar-Civil</t>
  </si>
  <si>
    <t>contadino (peasant farmer)</t>
  </si>
  <si>
    <t>Cen-Antonio</t>
  </si>
  <si>
    <t>Agnone, Italy, San Antonio Parish, Church Census (Stato d'Anime), Vol. 1870, Vol 1, Casa 156</t>
  </si>
  <si>
    <t>RAA 163</t>
  </si>
  <si>
    <t/>
  </si>
  <si>
    <t>figlio</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</si>
  <si>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</si>
  <si>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</si>
  <si>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head</t>
  </si>
  <si>
    <t>campofamiglia</t>
  </si>
  <si>
    <t>capofamiglia</t>
  </si>
  <si>
    <t>RAA 21</t>
  </si>
  <si>
    <t>Agnone, Italy, San Marco Parish, Baptismal Registry, Battesimi Vol. 1778-1790, Second Book, Folio 114v</t>
  </si>
  <si>
    <t>RAA 401</t>
  </si>
  <si>
    <t>Lorenzo Diodato Domenico</t>
  </si>
  <si>
    <t>1788</t>
  </si>
  <si>
    <t>23 Feb 1788</t>
  </si>
  <si>
    <t>24 Feb 1788</t>
  </si>
  <si>
    <t>San Marco</t>
  </si>
  <si>
    <t>Angela</t>
  </si>
  <si>
    <t>Pannunzio</t>
  </si>
  <si>
    <t>Tenuto al Sacro Fonte da Domenica Busico e levatrice Rosa Framicchele.</t>
  </si>
  <si>
    <t>Agnone, Italy, San Marco Parish, Baptismal Registry, Battesimi Vol. 1778-1790, Second Book, Folio 114v (1788 birth of Lorenzo Diodato Domenico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</si>
  <si>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</si>
  <si>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72v bis</t>
  </si>
  <si>
    <t>RAA 194</t>
  </si>
  <si>
    <t>Lorenzo</t>
  </si>
  <si>
    <t>1809</t>
  </si>
  <si>
    <t>Mariangela</t>
  </si>
  <si>
    <t xml:space="preserve"> </t>
  </si>
  <si>
    <t>22 May 1809</t>
  </si>
  <si>
    <t>Maria Pasquala</t>
  </si>
  <si>
    <t>Carlomagno</t>
  </si>
  <si>
    <t>Agnone, Italy, San Antonio Parish, Marriage Registry, Matrimonio Vol. 1783-1835, Folio 72v bis (1809 church marriage of Lorenzo Marcovecchio &amp; Maria Pasquala Carlomagno)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</si>
  <si>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</si>
  <si>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1809 No. 28</t>
  </si>
  <si>
    <t>RAA 17</t>
  </si>
  <si>
    <t>02 May 1809</t>
  </si>
  <si>
    <t>Pasquarosa</t>
  </si>
  <si>
    <t>Agnone, Italy, Civil Marriage Registry, Matrimonio Vol. 1809 No. 28 (1809 civil marriage of Lorenzo Marcovecchio &amp; Pasquarosa Carlomagno)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</si>
  <si>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</si>
  <si>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1782-1794, Casa 67</t>
  </si>
  <si>
    <t>RAA 36</t>
  </si>
  <si>
    <t>1782 (added in 1788)</t>
  </si>
  <si>
    <t>27 Feb 1788</t>
  </si>
  <si>
    <t>Mariangiola</t>
  </si>
  <si>
    <t>Crescenzo</t>
  </si>
  <si>
    <t>nipote</t>
  </si>
  <si>
    <t>celibe</t>
  </si>
  <si>
    <t>Agnone, Italy, San Antonio Parish, Church Census (Stato d'Anime), Vol. 1782-1794, Casa 67 (parish census taken in 1782 (added in 1788) which included Lorenzo Marcovecchio)</t>
  </si>
  <si>
    <t>Agnone, Italy, San Antonio Parish, Church Census (Stato d'Anime), Vol. 1799-1803, Anno 1799, Casa 56</t>
  </si>
  <si>
    <t>RAA 40</t>
  </si>
  <si>
    <t>Agnone, Italy, San Antonio Parish, Church Census (Stato d'Anime), Vol. 1799-1803, Anno 1799, Casa 56 (parish census taken in 1799 which included Lorenzo Marcovecchio)</t>
  </si>
  <si>
    <t>Agnone, Italy, San Antonio Parish, Church Census (Stato d'Anime), Vol. 1842, No. 121</t>
  </si>
  <si>
    <t>RAA 147</t>
  </si>
  <si>
    <t>1842</t>
  </si>
  <si>
    <t xml:space="preserve">Mariangiola </t>
  </si>
  <si>
    <t xml:space="preserve">Maria Pasquale </t>
  </si>
  <si>
    <t>02 Apr 1845</t>
  </si>
  <si>
    <t>121</t>
  </si>
  <si>
    <t xml:space="preserve">Lorenzo </t>
  </si>
  <si>
    <t>coniugato</t>
  </si>
  <si>
    <t>Agnone, Italy, San Antonio Parish, Church Census (Stato d'Anime), Vol. 1842, No. 121 (parish census taken in 1842 which included Lorenzo Marcovecchio)</t>
  </si>
  <si>
    <t>This is the handwritten church record for the baptism of Lorenzo Diodato Domenico Marcovecchio (a male) on 24 Feb 1788, at the San Marco parish in Agnone, Italy. It also states that he was born in Agnone, Italy on 23 Feb 1788. It recorded his parents as Donato Marcovecchio &amp; Angela Pannunzio, who were members of the San Antonio parish. (Agnone, Italy, San Marco Parish, Baptismal Registry, Battesimi Vol. 1778-1790, Second Book, Folio 114v) (RAA 401)</t>
  </si>
  <si>
    <t>This is the handwritten church record for the parish marriage of Lorenzo Marcovecchio &amp; Maria Pasquala Carlomagno on 22 May 1809, at the San Antonio parish in Agnone, Italy. It recorded his parents as Donato Marcovecchio &amp; Mariangela Pannunzio. It recorded her parents as Sebastiano Carlomagno &amp; Domenica Amicarelli. (Agnone, Italy, San Antonio Parish, Marriage Registry, Matrimonio Vol. 1783-1835, Folio 72v bis) (RAA 194)</t>
  </si>
  <si>
    <t>vettutino</t>
  </si>
  <si>
    <t>This is the civil record for the marriage of Lorenzo Marcovecchio (age 21, occupation vettutino) &amp; Pasquarosa Carlomagno (age 21, occupation) on 02 May 1809, in Agnone, Italy. It recorded his parents as Donato Marcovecchio &amp; Angela Pannunzio. It recorded her parents as Sebastiano Carlomagno &amp; Domenica Amicarelli. (Agnone, Italy, Civil Marriage Registry, Matrimonio Vol. 1809 No. 28) (RAA 17)</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</si>
  <si>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</si>
  <si>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1788) in Agnone, Italy, which included Lorenzo Marcovecchio, born 27 Feb 1788. It recorded his parents as Donato Marcovecchio &amp; Mariangiola Pannunzio. The record indicated that his marital status was celibe and his relationship with the capofagmilia (head of household) was nipote. (Agnone, Italy, San Antonio Parish, Church Census (Stato d'Anime), Vol. 1782-1794, Casa 67) (RAA 36)</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</si>
  <si>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</si>
  <si>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Lorenzo Marcovecchio, born 27 Feb 1788. It recorded his parents as Donato Marcovecchio &amp; Mariangela Pannunzio. The record indicated that his marital status was celibe and his relationship with the capofagmilia (head of household) was figlio. (Agnone, Italy, San Antonio Parish, Church Census (Stato d'Anime), Vol. 1799-1803, Anno 1799, Casa 56) (RAA 40)</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</si>
  <si>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</si>
  <si>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Lorenzo Marcovecchio, born 27 Feb 1788. It recorded his parents as Donato Marcovecchio &amp; Mariangiola Pannunzio. The record indicated that his marital status was coniugato and his relationship with the capofagmilia (head of household) was capofamiglia. His spouse was identified as Maria Pasquale Carlomagno. Also included was a date of death of 02 Apr 1845. (Agnone, Italy, San Antonio Parish, Church Census (Stato d'Anime), Vol. 1842, No. 121) (RAA 147)</t>
  </si>
  <si>
    <t>Agnone, Italy, San Marco Parish, Baptismal Registry, Battesimi Vol. 1778-1790, Second Book, Folio 126v</t>
  </si>
  <si>
    <t>RAA 413</t>
  </si>
  <si>
    <t>Pasqua Rosa</t>
  </si>
  <si>
    <t>F</t>
  </si>
  <si>
    <t>31 May 1788</t>
  </si>
  <si>
    <t>Sebastiano</t>
  </si>
  <si>
    <t>Amicarelli</t>
  </si>
  <si>
    <t>Agnone, Italy, San Marco Parish, Baptismal Registry, Battesimi Vol. 1778-1790, Second Book, Folio 126v (1788 birth of Pasqua Rosa Carlomagno)</t>
  </si>
  <si>
    <t>This is the handwritten church record for the baptism of Pasqua Rosa Carlomagno (a female) on 31 May 1788, at the San Marco parish in Agnone, Italy. It also states that she was born in Agnone, Italy on 31 May 1788. It recorded her parents as Sebastiano Carlomagno &amp; Domenica Amicarelli, who were members of the San Marco parish. (Agnone, Italy, San Marco Parish, Baptismal Registry, Battesimi Vol. 1778-1790, Second Book, Folio 126v) (RAA 413)</t>
  </si>
  <si>
    <t>Cen-Nicola</t>
  </si>
  <si>
    <t>Agnone, Italy, San Nicola Parish, Church Census (Stato d'Anime), Vol. 1760-1784, Anno 1780, Casa 86</t>
  </si>
  <si>
    <t>RAA 278</t>
  </si>
  <si>
    <t>San Nicola</t>
  </si>
  <si>
    <t>Liberatore</t>
  </si>
  <si>
    <t>nubile</t>
  </si>
  <si>
    <t>Agnone, Italy, San Nicola Parish, Church Census (Stato d'Anime), Vol. 1760-1784, Anno 1780, Casa 86 (parish census taken in 1780 which included Pasqua Rosa Carlomagno)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</si>
  <si>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</si>
  <si>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1780 in Agnone, Italy, which included Pasqua Rosa Carlomagno, recorded as age 1. It recorded her parents as Sebastiano Carlomagno &amp; Domenica Amicarelli. Based on the data provided, it is estimated that she was born around the year 1779,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1780, Casa 86) (RAA 278)</t>
  </si>
  <si>
    <t>Agnone, Italy, San Nicola Parish, Church Census (Stato d'Anime), Vol. 1760-1784, Anno 1781, Casa 85</t>
  </si>
  <si>
    <t>RAA 307</t>
  </si>
  <si>
    <t>Agnone, Italy, San Nicola Parish, Church Census (Stato d'Anime), Vol. 1760-1784, Anno 1781, Casa 85 (parish census taken in 1781 which included Pasqua Rosa Carlomagno)</t>
  </si>
  <si>
    <t>This is the San Nicola parish handwritten census (stato d'anime) taken in 1781 in Agnone, Italy, which included Pasqua Rosa Carlomagno, recorded as age 1. It recorded her parents as Sebastiano Carlomagno &amp; Domenica Amicarelli. Based on the data provided, it is estimated that she was born around the year 1780,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1781, Casa 85) (RAA 307)</t>
  </si>
  <si>
    <t>Agnone, Italy, San Nicola Parish, Church Census (Stato d'Anime), Vol. 1760-1784, Anni 1782-1783, Casa 80</t>
  </si>
  <si>
    <t>RAA 337</t>
  </si>
  <si>
    <t>1782-1783</t>
  </si>
  <si>
    <t>Agnone, Italy, San Nicola Parish, Church Census (Stato d'Anime), Vol. 1760-1784, Anni 1782-1783, Casa 80 (parish census taken in 1782-1783 which included Pasqua Rosa Carlomagno)</t>
  </si>
  <si>
    <t>This is the San Nicola parish handwritten census (stato d'anime) taken in 1782-1783 in Agnone, Italy, which included Pasqua Rosa Carlomagno, recorded as age 2. It recorded her parents as Sebastiano Carlomagno &amp; Domenica Amicarelli. Based on the data provided, it is estimated that she was born around the year 1780,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Anni 1782-1783, Casa 80) (RAA 337)</t>
  </si>
  <si>
    <t>Agnone, Italy, San Nicola Parish, Church Census (Stato d'Anime), Vol. 1760-1784, Anni 1783-1784, Casa 84</t>
  </si>
  <si>
    <t>RAA 365</t>
  </si>
  <si>
    <t>1783-1784</t>
  </si>
  <si>
    <t>Filippa</t>
  </si>
  <si>
    <t>deceduta</t>
  </si>
  <si>
    <t>Agnone, Italy, San Nicola Parish, Church Census (Stato d'Anime), Vol. 1760-1784, Anni 1783-1784, Casa 84 (parish census taken in 1783-1784 which included Pasqua Rosa Carlomagno)</t>
  </si>
  <si>
    <t>This is the San Nicola parish handwritten census (stato d'anime) taken in 1783-1784 in Agnone, Italy, which included Pasqua Rosa Carlomagno, recorded as age 4. It recorded her parents as Sebastiano Carlomagno &amp; Domenica Amicarelli. Based on the data provided, it is estimated that she was born around the year 1779, but that is only a rough estimate since the priests often guessed the persons' age. The record indicated that her marital status was nipote and her relationship with the capofagmilia (head of household) was deceduta. (Agnone, Italy, San Nicola Parish, Church Census (Stato d'Anime), Vol. 1760-1784, Anni 1783-1784, Casa 84) (RAA 365)</t>
  </si>
  <si>
    <t>Maria Pasquale</t>
  </si>
  <si>
    <t>Agnone, Italy, San Nicola Parish, Church Census (Stato d'Anime), Vol. 1760-1784, Anni 1783-1784, Casa 84 (parish census taken in 1783-1784 which included Maria Pasquale Carlomagno)</t>
  </si>
  <si>
    <t>This is the San Nicola parish handwritten census (stato d'anime) taken in 1783-1784 in Agnone, Italy, which included Maria Pasquale Carlomagno, recorded as age 1. It recorded her parents as Sebastiano Carlomagno &amp; Domenica Amicarelli. Based on the data provided, it is estimated that she was born around the year 1782,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Anni 1783-1784, Casa 84) (RAA 365)</t>
  </si>
  <si>
    <t>Agnone, Italy, San Nicola Parish, Church Census (Stato d'Anime), Vol. 1796-1800, Anno 1796, Casa 71</t>
  </si>
  <si>
    <t>Antonio</t>
  </si>
  <si>
    <t>Agnone, Italy, San Nicola Parish, Church Census (Stato d'Anime), Vol. 1796-1800, Anno 1796, Casa 71 (parish census taken in 1796 which included Maria Pasquale Carlomagno)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</si>
  <si>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</si>
  <si>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Pasquale Carlomagno, recorded as age 8. It recorded her parents as Sebastiano Carlomagno &amp; Domenica Amicarelli.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nipote. (Agnone, Italy, San Nicola Parish, Church Census (Stato d'Anime), Vol. 1796-1800, Anno 1796, Casa 71) (RAA 21)</t>
  </si>
  <si>
    <t>Agnone, Italy, San Nicola Parish, Church Census (Stato d'Anime), Vol. 1796-1800, Anno 1798, Casa 79</t>
  </si>
  <si>
    <t>RAA 55</t>
  </si>
  <si>
    <t>figlia</t>
  </si>
  <si>
    <t>Agnone, Italy, San Nicola Parish, Church Census (Stato d'Anime), Vol. 1796-1800, Anno 1798, Casa 79 (parish census taken in 1798 which included Maria Pasquale Carlomagno)</t>
  </si>
  <si>
    <t>This is the San Nicola parish handwritten census (stato d'anime) taken in 1798 in Agnone, Italy, which included Maria Pasquale Carlomagno, recorded as age 9. It recorded her parents as Sebastiano Carlomagno &amp; Domenica Amicarelli. Based on the data provided, it is estimated that she was born around the year 1789,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79) (RAA 55)</t>
  </si>
  <si>
    <t>Agnone, Italy, San Nicola Parish, Church Census (Stato d'Anime), Vol. 1796-1800, Anno 1800, Casa 81</t>
  </si>
  <si>
    <t>RAA 90</t>
  </si>
  <si>
    <t>Agnone, Italy, San Nicola Parish, Church Census (Stato d'Anime), Vol. 1796-1800, Anno 1800, Casa 81 (parish census taken in 1800 which included Maria Pasquale Carlomagno)</t>
  </si>
  <si>
    <t>This is the San Nicola parish handwritten census (stato d'anime) taken in 1800 in Agnone, Italy, which included Maria Pasquale Carlomagno, recorded as age 11. It recorded her parents as Sebastiano Carlomagno &amp; Domenica Amicarelli. Based on the data provided, it is estimated that she was born around the year 1789,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81) (RAA 90)</t>
  </si>
  <si>
    <t>Agnone, Italy, San Nicola Parish, Church Census (Stato d'Anime), Vol. 1804-1805, Casa 69</t>
  </si>
  <si>
    <t>1804-1805</t>
  </si>
  <si>
    <t>Agnone, Italy, San Nicola Parish, Church Census (Stato d'Anime), Vol. 1804-1805, Casa 69 (parish census taken in 1804-1805 which included Maria Pasquale Carlomagno)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</si>
  <si>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</si>
  <si>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Maria Pasquale Carlomagno, recorded as age 16. It recorded her parents as Sebastiano Carlomagno &amp; Domenica Amicarelli.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figlia. (Agnone, Italy, San Nicola Parish, Church Census (Stato d'Anime), Vol. 1804-1805, Casa 69) (RAA 17)</t>
  </si>
  <si>
    <t>Agnone, Italy, San Marco Parish, Baptismal Registry, Battesimi Vol. 1811-1820, Anno 1813, No. 11</t>
  </si>
  <si>
    <t>Angelo Maria Gaetano</t>
  </si>
  <si>
    <t>12 Jan 1813</t>
  </si>
  <si>
    <t>13 Jan 1813</t>
  </si>
  <si>
    <t>Mariapasquale</t>
  </si>
  <si>
    <t>Agnone, Italy, San Marco Parish, Baptismal Registry, Battesimi Vol. 1811-1820, Anno 1813, No. 11 (1813 birth of Angelo Maria Gaetano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</si>
  <si>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</si>
  <si>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Gaetano Marcovecchio (a male) on 13 Jan 1813, at the San Marco parish in Agnone, Italy. It also states that he was born in Agnone, Italy on 12 Jan 1813. It recorded his parents as Lorenzo Marcovecchio &amp; Mariapasquale Carlomagno, who were members of the San Antonio parish. (Agnone, Italy, San Marco Parish, Baptismal Registry, Battesimi Vol. 1811-1820, Anno 1813, No. 11) (RAA 36)</t>
  </si>
  <si>
    <t>Agnone, Italy, San Marco Parish, Baptismal Registry, Battesimi Vol. 1811-1820, Anno 1815, No. 149</t>
  </si>
  <si>
    <t>RAA 107</t>
  </si>
  <si>
    <t>Maria Custode</t>
  </si>
  <si>
    <t>20 Apr 1815</t>
  </si>
  <si>
    <t>21 Apr 1815</t>
  </si>
  <si>
    <t>Agnone, Italy, San Marco Parish, Baptismal Registry, Battesimi Vol. 1811-1820, Anno 1815, No. 149 (1815 birth of Maria Custode Marcovecchio)</t>
  </si>
  <si>
    <t>This is the handwritten church record for the baptism of Maria Custode Marcovecchio (a female) on 21 Apr 1815, at the San Marco parish in Agnone, Italy. It also states that she was born in Agnone, Italy on 20 Apr 1815. It recorded her parents as Lorenzo Marcovecchio &amp; Mariapasquale Carlomagno, who were members of the San Antonio parish. (Agnone, Italy, San Marco Parish, Baptismal Registry, Battesimi Vol. 1811-1820, Anno 1815, No. 149) (RAA 107)</t>
  </si>
  <si>
    <t>Agnone, Italy, San Marco Parish, Baptismal Registry, Battesimi Vol. 1811-1820, Anno 1818, No. 209</t>
  </si>
  <si>
    <t>RAA 187</t>
  </si>
  <si>
    <t>1818</t>
  </si>
  <si>
    <t>19 Nov 1818</t>
  </si>
  <si>
    <t>20 Nov 1818</t>
  </si>
  <si>
    <t>Agnone, Italy, San Marco Parish, Baptismal Registry, Battesimi Vol. 1627-1642, Folio 1r (1627 birth of Laurito Paulucio)</t>
  </si>
  <si>
    <t>This is the Agnone civil record for the birth of Donato Marcovecchio (a male) in Agnone, Italy, on 19 Nov 1818. It recorded his parents as Lorenzo Marcovecchio &amp; Maria Pasquala Carlomagno, who were members of the San Antonio parish. (Agnone, Italy, San Marco Parish, Baptismal Registry, Battesimi Vol. 1811-1820, Anno 1818, No. 209) (RAA 187)</t>
  </si>
  <si>
    <t>Agnone, Italy, San Marco Parish, Baptismal Registry, Battesimi Vol. 1821-1829, Anno 1822, No. 138, Folio 60v</t>
  </si>
  <si>
    <t>RAA 64</t>
  </si>
  <si>
    <t>Gabriele</t>
  </si>
  <si>
    <t>1822</t>
  </si>
  <si>
    <t>20 May 1822</t>
  </si>
  <si>
    <t>Agnone, Italy, San Marco Parish, Baptismal Registry, Battesimi Vol. 1821-1829, Anno 1822, No. 138, Folio 60v (1822 birth of Gabriele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</si>
  <si>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</si>
  <si>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Marcovecchio (a male) on 20 May 1822, at the San Marco parish in Agnone, Italy. It also states that he was born in Agnone, Italy on 20 May 1822. It recorded his parents as Lorenzo Marcovecchio &amp; Maria Pasquale Carlomagno. (Agnone, Italy, San Marco Parish, Baptismal Registry, Battesimi Vol. 1821-1829, Anno 1822, No. 138, Folio 60v) (RAA 64)</t>
  </si>
  <si>
    <t>Agnone, Italy, San Marco Parish, Baptismal Registry, Battesimi Vol. 1821-1829, Anno 1825, No. 73</t>
  </si>
  <si>
    <t>RAA 190</t>
  </si>
  <si>
    <t>Maria Loreta</t>
  </si>
  <si>
    <t>1825</t>
  </si>
  <si>
    <t>25 Feb 1825</t>
  </si>
  <si>
    <t>26 Feb 1825</t>
  </si>
  <si>
    <t>Agnone, Italy, San Marco Parish, Baptismal Registry, Battesimi Vol. 1821-1829, Anno 1825, No. 73 (1825 birth of Maria Loreta Marcovecchio)</t>
  </si>
  <si>
    <t>This is the handwritten church record for the baptism of Maria Loreta Marcovecchio (a female) on 26 Feb 1825, at the San Marco parish in Agnone, Italy. It also states that she was born in Agnone, Italy on 25 Feb 1825. It recorded her parents as Lorenzo Marcovecchio &amp; Maria Pasquala Carlomagno. (Agnone, Italy, San Marco Parish, Baptismal Registry, Battesimi Vol. 1821-1829, Anno 1825, No. 73) (RAA 190)</t>
  </si>
  <si>
    <t>Agnone, Italy, San Marco Parish, Baptismal Registry, Battesimi Vol. 1821-1829, Anno 1828, No. 73</t>
  </si>
  <si>
    <t>RAA 328</t>
  </si>
  <si>
    <t>Maria Celeste</t>
  </si>
  <si>
    <t>1828</t>
  </si>
  <si>
    <t>09 Mar 1828</t>
  </si>
  <si>
    <t>10 Mar 1828</t>
  </si>
  <si>
    <t>Pasquala</t>
  </si>
  <si>
    <t>Agnone, Italy, San Marco Parish, Baptismal Registry, Battesimi Vol. 1821-1829, Anno 1828, No. 73 (1828 birth of Maria Celeste Marcovecchio)</t>
  </si>
  <si>
    <t>This is the handwritten church record for the baptism of Maria Celeste Marcovecchio (a female) on 10 Mar 1828, at the San Marco parish in Agnone, Italy. It also states that she was born in Agnone, Italy on 09 Mar 1828. It recorded her parents as Lorenzo Marcovecchio &amp; Pasquala Carlomagno. (Agnone, Italy, San Marco Parish, Baptismal Registry, Battesimi Vol. 1821-1829, Anno 1828, No. 73) (RAA 328)</t>
  </si>
  <si>
    <t>Agnone, Italy, Civil Birth Registry, Nascita Vol. 1813-1814, 1813, No. 12</t>
  </si>
  <si>
    <t>RAA 11</t>
  </si>
  <si>
    <t>1813</t>
  </si>
  <si>
    <t>Agnone, Italy, Civil Birth Registry, Nascita Vol. 1813-1814, 1813, No. 12 (1813 birth of Angelo Maria Gaetano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</si>
  <si>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</si>
  <si>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Gaetano Marcovecchio (a male) in Agnone, Italy, on 13 Jan 1813. It recorded his parents as Lorenzo Marcovecchio &amp; Maria Pasquala Carlomagno, who were members of the San Antonio parish. (Agnone, Italy, Civil Birth Registry, Nascita Vol. 1813-1814, 1813, No. 12) (RAA 11)</t>
  </si>
  <si>
    <t>Agnone, Italy, Civil Birth Registry, Nascita Vol. 1818, No. 209</t>
  </si>
  <si>
    <t>RAA 108</t>
  </si>
  <si>
    <t>Agnone, Italy, Civil Birth Registry, Nascita Vol. 1818, No. 209 (1818 birth of Donato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</si>
  <si>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</si>
  <si>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19 Nov 1818. It also states that he was baptized in Agnone, Italy on 19 Nov 1818. It recorded his parents as Lorenzo Marcovecchio &amp; Maria Pasquale Carlomagno, who were members of the San Antonio parish. The record states that appeared before an Agnone municipal official and declared the birth of the child. (Agnone, Italy, Civil Birth Registry, Nascita Vol. 1818, No. 209) (RAA 108)</t>
  </si>
  <si>
    <t>Agnone, Italy, Civil Birth Registry, Nascita Vol. 1822, No. 138</t>
  </si>
  <si>
    <t>RAA 72</t>
  </si>
  <si>
    <t>Agnone, Italy, Civil Birth Registry, Nascita Vol. 1822, No. 138 (1822 birth of Gabriele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</si>
  <si>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</si>
  <si>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20 May 1822. It also states that he was baptized in Agnone, Italy on 20 May 1822. It recorded his parents as Lorenzo Marcovecchio &amp; Maria Pasquale Carlomagno. The record states that appeared before an Agnone municipal official and declared the birth of the child. (Agnone, Italy, Civil Birth Registry, Nascita Vol. 1822, No. 138) (RAA 72)</t>
  </si>
  <si>
    <t>Agnone, Italy, Civil Birth Registry, Nascita Vol. 1825, No. 73</t>
  </si>
  <si>
    <t>RAA 39</t>
  </si>
  <si>
    <t>Agnone, Italy, Civil Birth Registry, Nascita Vol. 1825, No. 73 (1825 birth of Maria Loreta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</si>
  <si>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</si>
  <si>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Loreta Marcovecchio (a female) in Agnone, Italy, on 25 Feb 1825. It also states that she was baptized in Agnone, Italy on 25 Feb 1825. It recorded her parents as Lorenzo Marcovecchio &amp; Maria Pasquala Carlomagno. The record states that appeared before an Agnone municipal official and declared the birth of the child. (Agnone, Italy, Civil Birth Registry, Nascita Vol. 1825, No. 73) (RAA 39)</t>
  </si>
  <si>
    <t>Agnone, Italy, Civil Birth Registry, Nascita Vol. 1828, No. 73</t>
  </si>
  <si>
    <t>Agnone, Italy, Civil Birth Registry, Nascita Vol. 1828, No. 73 (1828 birth of Maria Celeste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</si>
  <si>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</si>
  <si>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(a female) in Agnone, Italy, on 10 Mar 1828. It also states that she was baptized in Agnone, Italy on 10 Mar 1828. It recorded her parents as Lorenzo Marcovecchio &amp; Maria Pasquale Carlomagno. The record states that appeared before an Agnone municipal official and declared the birth of the child. (Agnone, Italy, Civil Birth Registry, Nascita Vol. 1828, No. 73) (RAA 39)</t>
  </si>
  <si>
    <t>Agnone, Italy, San Antonio Parish, Marriage Registry, Matrimonio Vol. 1783-1835, Folio125r bis</t>
  </si>
  <si>
    <t>RAA 245</t>
  </si>
  <si>
    <t>Michele</t>
  </si>
  <si>
    <t>1833</t>
  </si>
  <si>
    <t>23 Oct 1833</t>
  </si>
  <si>
    <t>Lucia</t>
  </si>
  <si>
    <t>Saulino</t>
  </si>
  <si>
    <t>Agnone, Italy, San Antonio Parish, Marriage Registry, Matrimonio Vol. 1783-1835, Folio125r bis (1833 church marriage of Michele Marcovecchio &amp; Lucia Saulino)</t>
  </si>
  <si>
    <t>This is the handwritten church record for the parish marriage of Michele Marcovecchio &amp; Lucia Saulino on 23 Oct 1833, at the San Antonio parish in Agnone, Italy. It recorded his parents as Lorenzo Marcovecchio &amp; Maria Pasquala Carlomagno. It recorded her parents as Giacomo Saulino &amp; Maria Ionna. (Agnone, Italy, San Antonio Parish, Marriage Registry, Matrimonio Vol. 1783-1835, Folio125r bis) (RAA 245)</t>
  </si>
  <si>
    <t>Agnone, Italy, San Antonio Parish, Marriage Registry, Matrimonio Vol. 1783-1835, Folio130r bis</t>
  </si>
  <si>
    <t>RAA 250</t>
  </si>
  <si>
    <t>1835</t>
  </si>
  <si>
    <t>23 May 1835</t>
  </si>
  <si>
    <t>Giuseppe Maria</t>
  </si>
  <si>
    <t>di Menna</t>
  </si>
  <si>
    <t>Agnone, Italy, San Antonio Parish, Marriage Registry, Matrimonio Vol. 1783-1835, Folio130r bis (1835 church marriage of Giuseppe Maria di Menna &amp; Maria Custode Marcovecchio)</t>
  </si>
  <si>
    <t>This is the handwritten church record for the parish marriage of Giuseppe Maria di Menna &amp; Maria Custode Marcovecchio on 23 May 1835, at the San Antonio parish in Agnone, Italy. It recorded his parents as Michele di Menna &amp; Rosalba Iaciancio. It recorded her parents as Lorenzo Marcovecchio &amp; Maria Pasquala Carlomagno. (Agnone, Italy, San Antonio Parish, Marriage Registry, Matrimonio Vol. 1783-1835, Folio130r bis) (RAA 250)</t>
  </si>
  <si>
    <t>Agnone, Italy, San Antonio Parish, Marriage Registry, Matrimonio Vol. 1835-1864, Folio 65</t>
  </si>
  <si>
    <t>RAA 68</t>
  </si>
  <si>
    <t>1845</t>
  </si>
  <si>
    <t>24 Nov 1845</t>
  </si>
  <si>
    <t>Agnone, Italy, San Antonio Parish, Marriage Registry, Matrimonio Vol. 1835-1864, Folio 65 (1845 church marriage of Donato Marcovecchio &amp; Domenica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</si>
  <si>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</si>
  <si>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Domenica Santarelli on 24 Nov 1845, at the San Antonio parish in Agnone, Italy. It recorded his parents as Lorenzo Marcovecchio &amp; Maria Pasquala Carlomagno. It recorded her parents as Michele Santarelli &amp; Serafina Masciotra. (Agnone, Italy, San Antonio Parish, Marriage Registry, Matrimonio Vol. 1835-1864, Folio 65) (RAA 68)</t>
  </si>
  <si>
    <t>Agnone, Italy, San Antonio Parish, Marriage Registry, Matrimonio Vol. 1835-1864, Folio 95</t>
  </si>
  <si>
    <t>RAA 95</t>
  </si>
  <si>
    <t>1848</t>
  </si>
  <si>
    <t>09 Nov 1848</t>
  </si>
  <si>
    <t>Maria Vincenza</t>
  </si>
  <si>
    <t>Camperchioli</t>
  </si>
  <si>
    <t>Agnone, Italy, San Antonio Parish, Marriage Registry, Matrimonio Vol. 1835-1864, Folio 95 (1848 church marriage of Gabriele Marcovecchio &amp; Maria Vincenza Camperchioli)</t>
  </si>
  <si>
    <t>This is the handwritten church record for the parish marriage of Gabriele Marcovecchio &amp; Maria Vincenza Camperchioli on 09 Nov 1848, at the San Antonio parish in Agnone, Italy. It recorded his parents as Lorenzo Marcovecchio &amp; Maria Pasquala Carlomagno. It recorded her parents as Raffaele Camperchioli &amp; Teodora Marcovecchio. (Agnone, Italy, San Antonio Parish, Marriage Registry, Matrimonio Vol. 1835-1864, Folio 95) (RAA 95)</t>
  </si>
  <si>
    <t>Agnone, Italy, San Antonio Parish, Marriage Registry, Matrimonio Vol. 1835-1864, Folio 105v</t>
  </si>
  <si>
    <t>RAA 106</t>
  </si>
  <si>
    <t>1850</t>
  </si>
  <si>
    <t>31 Jan 1850</t>
  </si>
  <si>
    <t>Angelo</t>
  </si>
  <si>
    <t>Porfilio</t>
  </si>
  <si>
    <t>Agnone, Italy, San Antonio Parish, Marriage Registry, Matrimonio Vol. 1835-1864, Folio 105v (1850 church marriage of Angelo Porfilio &amp; Maria Loreta Marcovecchio)</t>
  </si>
  <si>
    <t>This is the handwritten church record for the parish marriage of Angelo Porfilio &amp; Maria Loreta Marcovecchio on 31 Jan 1850, at the San Antonio parish in Agnone, Italy. It recorded his parents as Berardino Porfilio &amp; Maria Giacinta Brunetti. It recorded her parents as Lorenzo Marcovecchio &amp; Maria Pasquala Carlomagno. (Agnone, Italy, San Antonio Parish, Marriage Registry, Matrimonio Vol. 1835-1864, Folio 105v) (RAA 106)</t>
  </si>
  <si>
    <t>Agnone, Italy, Civil Marriage Registry, Matrimonio Vol. 1835, No. 40</t>
  </si>
  <si>
    <t>RAA 23</t>
  </si>
  <si>
    <t>20</t>
  </si>
  <si>
    <t>21 May 1835</t>
  </si>
  <si>
    <t>at the San Antonio parish.</t>
  </si>
  <si>
    <t>Matrimonio celebrato nella Parr. S. Antonio.</t>
  </si>
  <si>
    <t>Agnone, Italy, Civil Marriage Registry, Matrimonio Vol. 1835, No. 40 (1835 civil marriage of Giuseppe Maria di Menna &amp; Maria Custode Marcovecchio)</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</si>
  <si>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</si>
  <si>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di Menna (age 29, occupation contadino (peasant farmer)) &amp; Maria Custode Marcovecchio (age 20, occupation) on 21 May 1835, in Agnone, Italy. This record states that they also had a church marriage on 23 May 1835. It recorded his parents as Michele di Menna &amp; Rosalba Iaciancio. It recorded her parents as Lorenzo Marcovecchio &amp; Pasquala Carlomagno. (Agnone, Italy, Civil Marriage Registry, Matrimonio Vol. 1835, No. 40) (RAA 23)</t>
  </si>
  <si>
    <t>Agnone, Italy, Civil Marriage Registry, Matrimonio Vol. 1836, No. 74</t>
  </si>
  <si>
    <t>Angelo Maria</t>
  </si>
  <si>
    <t>23</t>
  </si>
  <si>
    <t>1836</t>
  </si>
  <si>
    <t>04 Nov 1836</t>
  </si>
  <si>
    <t>06 Nov 1836</t>
  </si>
  <si>
    <t>Maria Felicia</t>
  </si>
  <si>
    <t>de Simone</t>
  </si>
  <si>
    <t>Agnone, Italy, Civil Marriage Registry, Matrimonio Vol. 1836, No. 74 (1836 civil marriage of Angelo Maria Marcovecchio &amp; Maria Felicia de Simone)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</si>
  <si>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</si>
  <si>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Marcovecchio (age 23, occupation contadino (peasant farmer)) &amp; Maria Felicia de Simone (age 26, occupation) on 04 Nov 1836, in Agnone, Italy. This record states that they also had a church marriage on 06 Nov 1836. It recorded his parents as Lorenzo Marcovecchio &amp; Maria Pasquala Carlomagno. It recorded her parents as Donato de Simone &amp; Gaetana Porfilio. (Agnone, Italy, Civil Marriage Registry, Matrimonio Vol. 1836, No. 74) (RAA 40)</t>
  </si>
  <si>
    <t>Agnone, Italy, Civil Marriage Registry, Matrimonio Vol. 1845, No. 70</t>
  </si>
  <si>
    <t>RAA 38</t>
  </si>
  <si>
    <t>27</t>
  </si>
  <si>
    <t>23 Nov 1845</t>
  </si>
  <si>
    <t>Matrimonio celebrato nella Parr. di S. Antonio.</t>
  </si>
  <si>
    <t>Agnone, Italy, Civil Marriage Registry, Matrimonio Vol. 1845, No. 70 (1845 civil marriage of Donato Marcovecchio &amp; Maria Domenica Santarelli)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</si>
  <si>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</si>
  <si>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27, occupation contadino (peasant farmer)) &amp; Maria Domenica Santarelli (age 21, occupation) on 23 Nov 1845, in Agnone, Italy. This record states that they also had a church marriage on 24 Nov 1845. It recorded his parents as Lorenzo Marcovecchio &amp; Maria Pasquala Carlomagno. It recorded her parents as Michele Santarelli &amp; Serafina Masciotra. (Agnone, Italy, Civil Marriage Registry, Matrimonio Vol. 1845, No. 70) (RAA 38)</t>
  </si>
  <si>
    <t>Agnone, Italy, Civil Marriage Registry, Matrimonio Vol. 1848, No. 69</t>
  </si>
  <si>
    <t>RAA 37</t>
  </si>
  <si>
    <t>26</t>
  </si>
  <si>
    <t>08 Nov 1848</t>
  </si>
  <si>
    <t>at the San Amico parish.</t>
  </si>
  <si>
    <t xml:space="preserve">Matrimonio celebrato nella Parr. di S. Amico. </t>
  </si>
  <si>
    <t>Agnone, Italy, Civil Marriage Registry, Matrimonio Vol. 1848, No. 69 (1848 civil marriage of Gabriele Marcovecchio &amp; Maria Vincenza Camperchioli)</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</si>
  <si>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</si>
  <si>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26, occupation contadino (peasant farmer)) &amp; Maria Vincenza Camperchioli (age 22, occupation) on 08 Nov 1848, in Agnone, Italy. This record states that they also had a church marriage on 09 Nov 1848. It recorded his parents as Lorenzo Marcovecchio &amp; Maria Pasquale Carlomagno. It recorded her parents as Raffaele Camperchioli &amp; Teodora Marcovecchio. (Agnone, Italy, Civil Marriage Registry, Matrimonio Vol. 1848, No. 69) (RAA 37)</t>
  </si>
  <si>
    <t>Agnone, Italy, Civil Marriage Registry, Matrimonio Vol. 1850, No. 11</t>
  </si>
  <si>
    <t>RAA 8</t>
  </si>
  <si>
    <t>25</t>
  </si>
  <si>
    <t>27 Jan 1850</t>
  </si>
  <si>
    <t>Agnone, Italy, Civil Marriage Registry, Matrimonio Vol. 1850, No. 11 (1850 civil marriage of Angelo Porfilio &amp; Maria Loreta Marcovecchio)</t>
  </si>
  <si>
    <t>This entry is from the civil book that was used to register marriages in Agnone, Italy, during the year 1850,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</si>
  <si>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Porfilio (age 29, occupation contadino (peasant farmer)) &amp; Maria Loreta Marcovecchio (age 25, occupation) on 27 Jan 1850, in Agnone, Italy. This record states that they also had a church marriage on 31 Jan 1850. It recorded his parents as Berardino Porfilio &amp; Giacinta Brunetti. It recorded her parents as Lorenzo Marcovecchio &amp; Maria Pasquala Carlomagno. (Agnone, Italy, Civil Marriage Registry, Matrimonio Vol. 1850, No. 11) (RAA 8)</t>
  </si>
  <si>
    <t>Agnone, Italy, San Antonio Parish, Church Census (Stato d'Anime), Vol. 1842, No. 28</t>
  </si>
  <si>
    <t xml:space="preserve">Angelo Maria </t>
  </si>
  <si>
    <t>28</t>
  </si>
  <si>
    <t xml:space="preserve">Berardino </t>
  </si>
  <si>
    <t>nuora</t>
  </si>
  <si>
    <t>coniugata</t>
  </si>
  <si>
    <t>Agnone, Italy, San Antonio Parish, Church Census (Stato d'Anime), Vol. 1842, No. 28 (parish census taken in 1842 which included Maria Loreta Marcovecchio)</t>
  </si>
  <si>
    <t>This is the San Antonio parish handwritten census (stato d'anime) taken in 1842 in Agnone, Italy, which included Maria Loreta Marcovecchio, born 25 Feb 1825. It recorded her parents as Lorenzo Marcovecchio &amp; Maria Pasquale Carlomagno. The record indicated that her marital status was coniugata and her relationship with the capofagmilia (head of household) was nuora. Her spouse was identified as Angelo Maria Porfilio. (Agnone, Italy, San Antonio Parish, Church Census (Stato d'Anime), Vol. 1842, No. 28) (RAA 38)</t>
  </si>
  <si>
    <t>Agnone, Italy, San Antonio Parish, Church Census (Stato d'Anime), Vol. 1842, No. 70</t>
  </si>
  <si>
    <t>RAA 92</t>
  </si>
  <si>
    <t>20 Apr 1875</t>
  </si>
  <si>
    <t xml:space="preserve">Maria Pasquala </t>
  </si>
  <si>
    <t xml:space="preserve">Giuseppe </t>
  </si>
  <si>
    <t>70</t>
  </si>
  <si>
    <t xml:space="preserve">Michele </t>
  </si>
  <si>
    <t>Agnone, Italy, San Antonio Parish, Church Census (Stato d'Anime), Vol. 1842, No. 70 (parish census taken in 1842 which included Maria Custode Marcovecchio)</t>
  </si>
  <si>
    <t>This is the San Antonio parish handwritten census (stato d'anime) taken in 1842 in Agnone, Italy, which included Maria Custode Marcovecchio, recorded as age 27, born 20 Apr 1875. It recorded her parents as Lorenzo Marcovecchio &amp; Maria Pasquala Carlomagno. The record indicated that her marital status was coniugata and her relationship with the capofagmilia (head of household) was nuora. Her spouse was identified as Giuseppe di Menna. (Agnone, Italy, San Antonio Parish, Church Census (Stato d'Anime), Vol. 1842, No. 70) (RAA 92)</t>
  </si>
  <si>
    <t>24</t>
  </si>
  <si>
    <t xml:space="preserve">Maria Domenica </t>
  </si>
  <si>
    <t>married on 1845/11/24</t>
  </si>
  <si>
    <t>Agnone, Italy, San Antonio Parish, Church Census (Stato d'Anime), Vol. 1842, No. 121 (parish census taken in 1842 which included Donato Marcovecchio)</t>
  </si>
  <si>
    <t>This is the San Antonio parish handwritten census (stato d'anime) taken in 1842 in Agnone, Italy, which included Donato Marcovecchio, recorded as age 24, born 19 Nov 1818. It recorded his parents as Lorenzo Marcovecchio &amp; Maria Pasquale Carlomagno. The record indicated that his marital status was coniugato and his relationship with the capofagmilia (head of household) was figlio. His spouse was identified as Maria Domenica Santarelli. (Agnone, Italy, San Antonio Parish, Church Census (Stato d'Anime), Vol. 1842, No. 121) (RAA 147)</t>
  </si>
  <si>
    <t xml:space="preserve">Maria Vincenza </t>
  </si>
  <si>
    <t>married on 1848/11/09</t>
  </si>
  <si>
    <t>Agnone, Italy, San Antonio Parish, Church Census (Stato d'Anime), Vol. 1842, No. 121 (parish census taken in 1842 which included Gabriele Marcovecchio)</t>
  </si>
  <si>
    <t>This is the San Antonio parish handwritten census (stato d'anime) taken in 1842 in Agnone, Italy, which included Gabriele Marcovecchio, recorded as age 20, born 20 May 1822. It recorded his parents as Lorenzo Marcovecchio &amp; Maria Pasquale Carlomagno. The record indicated that his marital status was coniugato and his relationship with the capofagmilia (head of household) was figlio. His spouse was identified as Maria Vincenza Camperchioli. (Agnone, Italy, San Antonio Parish, Church Census (Stato d'Anime), Vol. 1842, No. 121) (RAA 147)</t>
  </si>
  <si>
    <t>17</t>
  </si>
  <si>
    <t>Maritata nella stessa Parrocchia</t>
  </si>
  <si>
    <t>Agnone, Italy, San Antonio Parish, Church Census (Stato d'Anime), Vol. 1842, No. 121 (parish census taken in 1842 which included Maria Loreta Marcovecchio)</t>
  </si>
  <si>
    <t>This is the San Antonio parish handwritten census (stato d'anime) taken in 1842 in Agnone, Italy, which included Maria Loreta Marcovecchio, recorded as age 17, born 25 Feb 1825. It recorded her parents as Lorenzo Marcovecchio &amp; Maria Pasquale Carlomagno. The record indicated that her marital status was nubile and her relationship with the capofagmilia (head of household) was figlia. Also mentioned was a marriage date of 31 Jan 1850. (Agnone, Italy, San Antonio Parish, Church Census (Stato d'Anime), Vol. 1842, No. 121) (RAA 147)</t>
  </si>
  <si>
    <t>32</t>
  </si>
  <si>
    <t>14 Jun 1810</t>
  </si>
  <si>
    <t xml:space="preserve">Anna Maria </t>
  </si>
  <si>
    <t>di Ciocco</t>
  </si>
  <si>
    <t>Agnone, Italy, San Antonio Parish, Church Census (Stato d'Anime), Vol. 1842, No. 121 (parish census taken in 1842 which included Michele Marcovecchio)</t>
  </si>
  <si>
    <t>This is the San Antonio parish handwritten census (stato d'anime) taken in 1842 in Agnone, Italy, which included Michele Marcovecchio, recorded as age 32, born 14 Jun 1810. It recorded his parents as Lorenzo Marcovecchio &amp; Maria Pasquale Carlomagno. The record indicated that his marital status was coniugato and his relationship with the capofagmilia (head of household) was figlio. His spouse was identified as Anna Maria di Ciocco. (Agnone, Italy, San Antonio Parish, Church Census (Stato d'Anime), Vol. 1842, No. 121) (RAA 147)</t>
  </si>
  <si>
    <t>Agnone, Italy, San Antonio Parish, Church Census (Stato d'Anime), Vol. 1870, Vol 1, Casa 41</t>
  </si>
  <si>
    <t>RAA 44</t>
  </si>
  <si>
    <t>13 Jul 1895</t>
  </si>
  <si>
    <t>moglie</t>
  </si>
  <si>
    <t>Agnone, Italy, San Antonio Parish, Church Census (Stato d'Anime), Vol. 1870, Vol 1, Casa 41 (parish census taken in 1870 which included Maria Loreta Marcovecchio)</t>
  </si>
  <si>
    <t>This is the San Antonio parish handwritten census (stato d'anime) taken in 1870 in Agnone, Italy, which included Maria Loreta Marcovecchio, born 25 Feb 1825. It recorded her parents as Lorenzo Marcovecchio &amp; Maria Pasquala Carlomagno. The record indicated that her marital status was sposato and her relationship with the capofagmilia (head of household) was moglie. Her spouse was identified as Angelo Porfilio. Also included was a date of death of 13 Jul 1895. (Agnone, Italy, San Antonio Parish, Church Census (Stato d'Anime), Vol. 1870, Vol 1, Casa 41) (RAA 44)</t>
  </si>
  <si>
    <t>Agnone, Italy, San Antonio Parish, Church Census (Stato d'Anime), Vol. 1870, Vol 1, Casa 97</t>
  </si>
  <si>
    <t>RAA 103</t>
  </si>
  <si>
    <t>Giuseppe</t>
  </si>
  <si>
    <t>19 Sep 1885</t>
  </si>
  <si>
    <t>Gaetano</t>
  </si>
  <si>
    <t>madre</t>
  </si>
  <si>
    <t>Agnone, Italy, San Antonio Parish, Church Census (Stato d'Anime), Vol. 1870, Vol 1, Casa 97 (parish census taken in 1870 which included Maria Custode Marcovecchio)</t>
  </si>
  <si>
    <t>This is the San Antonio parish handwritten census (stato d'anime) taken in 1870 in Agnone, Italy, which included Maria Custode Marcovecchio, born 20 Apr 1815. It recorded her parents as Lorenzo Marcovecchio &amp; Pasquala Carlomagno. The record indicated that her marital status was sposato and her relationship with the capofagmilia (head of household) was madre. Her spouse was identified as Giuseppe di Menna. Also included was a date of death of 19 Sep 1885. (Agnone, Italy, San Antonio Parish, Church Census (Stato d'Anime), Vol. 1870, Vol 1, Casa 97) (RAA 103)</t>
  </si>
  <si>
    <t>Agnone, Italy, San Antonio Parish, Church Census (Stato d'Anime), Vol. 1870, Vol 1, Casa 157</t>
  </si>
  <si>
    <t>RAA 164</t>
  </si>
  <si>
    <t>01 Feb 1899</t>
  </si>
  <si>
    <t>"Colle toccia"  -  "morta … in campagna"  (died in Campagna, Italy)</t>
  </si>
  <si>
    <t>Agnone, Italy, San Antonio Parish, Church Census (Stato d'Anime), Vol. 1870, Vol 1, Casa 157 (parish census taken in 1870 which included Gabriele Marcovecchio)</t>
  </si>
  <si>
    <t>This is the San Antonio parish handwritten census (stato d'anime) taken in 1870 in Agnone, Italy, which included Gabriele Marcovecchio, born 20 May 1822. It recorded his parents as Lorenzo Marcovecchio &amp; Maria Pasquala Carlomagno. The record indicated that his marital status was campofamiglia and his relationship with the capofagmilia (head of household) was head. His spouse was identified as Maria Vincenza Camperchioli. Also included was a date of death of 01 Feb 1899. (Agnone, Italy, San Antonio Parish, Church Census (Stato d'Anime), Vol. 1870, Vol 1, Casa 157) (RAA 164)</t>
  </si>
  <si>
    <t>Agnone, Italy, San Marco Parish, Baptismal Registry, Battesimi Vol. 1807-1811, Folio 81r</t>
  </si>
  <si>
    <t>RAA 82</t>
  </si>
  <si>
    <t>Giuseppe Nicola Michele</t>
  </si>
  <si>
    <t>1810</t>
  </si>
  <si>
    <t>15 Jun 1810</t>
  </si>
  <si>
    <t>Maria Michele</t>
  </si>
  <si>
    <t>Parr. di San Antonio. Tenuto al sacro fonte da Domenica Marcovecchio e levatrice Mariagiuseppa Miscischia.</t>
  </si>
  <si>
    <t>Agnone, Italy, San Marco Parish, Baptismal Registry, Battesimi Vol. 1807-1811, Folio 81r (1810 birth of Giuseppe Nicola Michele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</si>
  <si>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</si>
  <si>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Michele Marcovecchio (a male) on 15 Jun 1810, at the San Marco parish in Agnone, Italy. It also states that he was born in Agnone, Italy on 14 Jun 1810. It recorded his parents as Lorenzo Marcovecchio &amp; Maria Michele Carlomagno, who were members of the San Marco parish. (Agnone, Italy, San Marco Parish, Baptismal Registry, Battesimi Vol. 1807-1811, Folio 81r) (RAA 82)</t>
  </si>
  <si>
    <t>Agnone, Italy, San Antonio Parish, Marriage Registry, Matrimonio Vol. 1835-1864, Folio 39v</t>
  </si>
  <si>
    <t>RAA 43</t>
  </si>
  <si>
    <t>1841</t>
  </si>
  <si>
    <t>Maria Michela</t>
  </si>
  <si>
    <t>10 Jun 1841</t>
  </si>
  <si>
    <t>Anna Maria</t>
  </si>
  <si>
    <t>Agnone, Italy, San Antonio Parish, Marriage Registry, Matrimonio Vol. 1835-1864, Folio 39v (1841 church marriage of Michele Marcovecchio &amp; Anna Maria di Ciocco)</t>
  </si>
  <si>
    <t>This is the handwritten church record for the parish marriage of Michele Marcovecchio &amp; Anna Maria di Ciocco on 10 Jun 1841, at the San Antonio parish in Agnone, Italy. It recorded his parents as Lorenzo Marcovecchio &amp; Maria Michela Carlomagno. It recorded her parents as Lorenzo di Ciocco &amp; Custode Carosella. (Agnone, Italy, San Antonio Parish, Marriage Registry, Matrimonio Vol. 1835-1864, Folio 39v) (RAA 43)</t>
  </si>
  <si>
    <t>Agnone, Italy, Civil Marriage Registry, Matrimonio Vol. 1833, No. 84</t>
  </si>
  <si>
    <t>RAA 45</t>
  </si>
  <si>
    <t>20 Oct 1833</t>
  </si>
  <si>
    <t>Agnone, Italy, Civil Marriage Registry, Matrimonio Vol. 1833, No. 84 (1833 civil marriage of Michele Marcovecchio &amp; Lucia Saulino)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</si>
  <si>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</si>
  <si>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23, occupation contadino (peasant farmer)) &amp; Lucia Saulino (age 24, occupation) on 20 Oct 1833, in Agnone, Italy. This record states that they also had a church marriage on 23 Oct 1833. It recorded his parents as Lorenzo Marcovecchio &amp; Maria Michela Carlomagno. It recorded her parents as Giacomo Saulino &amp; Maria Ionna. (Agnone, Italy, Civil Marriage Registry, Matrimonio Vol. 1833, No. 84) (RAA 45)</t>
  </si>
  <si>
    <t>Agnone, Italy, Civil Marriage Registry, Matrimonio Vol. 1841, No. 32</t>
  </si>
  <si>
    <t>RAA 19</t>
  </si>
  <si>
    <t>30</t>
  </si>
  <si>
    <t>02 Jun 1841</t>
  </si>
  <si>
    <t>vedovo di Lucia Saulino</t>
  </si>
  <si>
    <t>Matrimonio celebrato nella Parr. di S. Antonio. Vedovo di Lucia Saulino.</t>
  </si>
  <si>
    <t>Agnone, Italy, Civil Marriage Registry, Matrimonio Vol. 1841, No. 32 (1841 civil marriage of Michele Marcovecchio &amp; Anna Maria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</si>
  <si>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</si>
  <si>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30, occupation contadino (peasant farmer)) &amp; Anna Maria di Ciocco (age 20, occupation) on 02 Jun 1841, in Agnone, Italy. This record states that they also had a church marriage on 10 Jun 1841. It recorded his parents as Lorenzo Marcovecchio &amp; Maria Michela Carlomagno. It recorded her parents as Lorenzo di Ciocco &amp; Custode Carosella. This record also states or suggests that he was vedovo di Lucia Saulino. (Agnone, Italy, Civil Marriage Registry, Matrimonio Vol. 1841, No. 32) (RAA 19)</t>
  </si>
  <si>
    <t>Agnone, Italy, San Antonio Parish, Church Census (Stato d'Anime), Vol. 1870, Vol 1, Casa 158</t>
  </si>
  <si>
    <t>RAA 165</t>
  </si>
  <si>
    <t>13 May 1888</t>
  </si>
  <si>
    <t>"Colle toccia"</t>
  </si>
  <si>
    <t>Agnone, Italy, San Antonio Parish, Church Census (Stato d'Anime), Vol. 1870, Vol 1, Casa 158 (parish census taken in 1870 which included Michele Marcovecchio)</t>
  </si>
  <si>
    <t>This is the San Antonio parish handwritten census (stato d'anime) taken in 1870 in Agnone, Italy, which included Michele Marcovecchio, born 14 Jun 1810. It recorded his parents as Loenzo Marcovecchio &amp; Maria Pasquala Carlomagno. The record indicated that his marital status was campofamiglia and his relationship with the capofagmilia (head of household) was head. His spouse was identified as Anna Maria di Ciocco. Also included was a date of death of 13 May 1888. (Agnone, Italy, San Antonio Parish, Church Census (Stato d'Anime), Vol. 1870, Vol 1, Casa 158) (RAA 165)</t>
  </si>
  <si>
    <t>29 May 1899</t>
  </si>
  <si>
    <t>Agnone, Italy, San Antonio Parish, Church Census (Stato d'Anime), Vol. 1870, Vol 1, Casa 156 (parish census taken in 1870 which included Donato Marcovecchio)</t>
  </si>
  <si>
    <t>This is the San Antonio parish handwritten census (stato d'anime) taken in 1870 in Agnone, Italy, which included Donato Marcovecchio, born 19 Nov 1818. It recorded his parents as Loenzo Marcovecchio &amp; Maria Pasquala Carlomagno. The record indicated that his marital status was campofamiglia and his relationship with the capofagmilia (head of household) was head. His spouse was identified as Maria Domenica Santarelli. Also included was a date of death of 29 May 1899. (Agnone, Italy, San Antonio Parish, Church Census (Stato d'Anime), Vol. 1870, Vol 1, Casa 156) (RAA 163)</t>
  </si>
  <si>
    <t>Agnone, Italy, Civil Death Registry, Morte Vol. 1841, No. 127</t>
  </si>
  <si>
    <t>D-Civ Region</t>
  </si>
  <si>
    <t>22 Jul 1841</t>
  </si>
  <si>
    <t>RAA 66</t>
  </si>
  <si>
    <t>https://www.familysearch.org/ark:/61903/3:1:3QS7-99GZ-H9R7-G?i=435&amp;cat=440757</t>
  </si>
  <si>
    <t>10 Aug 1829</t>
  </si>
  <si>
    <t>Agnone, Italy, Civil Death Registry, Morte Vol. 1829, No. 114</t>
  </si>
  <si>
    <t>RAA 60</t>
  </si>
  <si>
    <t>54</t>
  </si>
  <si>
    <t>Sabastiano</t>
  </si>
  <si>
    <t xml:space="preserve">Domenica </t>
  </si>
  <si>
    <t>Agnone, Italy, San Antonio Parish, Church Census (Stato d'Anime), Vol. 1842, No. 121 (parish census taken in 1842 which included Maria Pasquale Carlomagno)</t>
  </si>
  <si>
    <t>This is the San Antonio parish handwritten census (stato d'anime) taken in 1842 in Agnone, Italy, which included Maria Pasquale Carlomagno, recorded as age 54, born 1788. It recorded her parents as Sabastiano Carlomagno &amp; Domenica Amicarelli. The record indicated that her marital status was coniugata and her relationship with the capofagmilia (head of household) was moglie. Her spouse was identified as Lorenzo Marcovecchio. (Agnone, Italy, San Antonio Parish, Church Census (Stato d'Anime), Vol. 1842, No. 121) (RAA 147)</t>
  </si>
  <si>
    <t>Lorenzo Diodato Domenico Marcovecchio (LTLQ-DHQ)</t>
  </si>
  <si>
    <t>Pasqua Rosa Carlomagno (LTLQ-8DG)</t>
  </si>
  <si>
    <t>23 February 1788</t>
  </si>
  <si>
    <t>24 February 1788</t>
  </si>
  <si>
    <t>2 April 1845</t>
  </si>
  <si>
    <t>Some of the records for Angelo Maria Gaetana Marcovecchio list his mother's name as Maria Michela Carlomago, but I believe this was a recording error because the rest of her children list her as Maria Pasquala Carlomagno.  Also, there are no birth, marriage or census records for Maria Michela Carlomago.</t>
  </si>
  <si>
    <t>Giuseppe Nicola Michele Marcovecchio (MYDD-XJX)</t>
  </si>
  <si>
    <t>14 June 1810</t>
  </si>
  <si>
    <t>15 June 1810</t>
  </si>
  <si>
    <t>Maria Antonia Lucia Saulino (LYSD-ZHR)</t>
  </si>
  <si>
    <t>23 October 1833</t>
  </si>
  <si>
    <t>Anna Maria di Ciocco (MYDD-XLK)</t>
  </si>
  <si>
    <t>10 June 1841</t>
  </si>
  <si>
    <t>Angelo Maria Gaetano Marcovecchio (G9J5-6QX)</t>
  </si>
  <si>
    <t>12 January 1813</t>
  </si>
  <si>
    <t>13 January 1813</t>
  </si>
  <si>
    <t>Maria Felicia di Simone (G9J5-GCW)</t>
  </si>
  <si>
    <t>6 November 1836</t>
  </si>
  <si>
    <t>22 July 1841</t>
  </si>
  <si>
    <t>Maria Custode Marcovecchio (LTF2-XZP)</t>
  </si>
  <si>
    <t>20 April 1815</t>
  </si>
  <si>
    <t>21 April 1815</t>
  </si>
  <si>
    <t>Giuseppe Maria Francesco di Menna (LTF2-DP9)</t>
  </si>
  <si>
    <t>19 September 1885</t>
  </si>
  <si>
    <t>Donato Marcovecchio (KZLK-8MH)</t>
  </si>
  <si>
    <t>19 November 1818</t>
  </si>
  <si>
    <t>24 November 1845</t>
  </si>
  <si>
    <t>Maria Domenica Cecilia Santarelli (KC4N-WPX)</t>
  </si>
  <si>
    <t>28 May 1899</t>
  </si>
  <si>
    <t>20 November 1818</t>
  </si>
  <si>
    <t>https://www.familysearch.org/ark:/61903/3:1:3QSQ-G9GZ-CKSG</t>
  </si>
  <si>
    <t>X</t>
  </si>
  <si>
    <t>Agnone, Italy, Civil Death Registry, Morte Vol. 1888, No. 136</t>
  </si>
  <si>
    <t>78</t>
  </si>
  <si>
    <t xml:space="preserve">Agnone, Italy, Civil Death Registry, Morte Vol. 1885, No. 241 </t>
  </si>
  <si>
    <t>RAA 63</t>
  </si>
  <si>
    <t>https://www.familysearch.org/ark:/61903/3:1:3QS7-99GZ-84CP?i=2477&amp;cat=440757</t>
  </si>
  <si>
    <t>Custode</t>
  </si>
  <si>
    <t>Agnone, Italy, Civil Death Registry, Morte Vol. 1899, No. 114</t>
  </si>
  <si>
    <t>81</t>
  </si>
  <si>
    <t>https://www.familysearch.org/ark:/61903/3:1:3QSQ-G9GZ-C2HB</t>
  </si>
  <si>
    <t>RAA 31</t>
  </si>
  <si>
    <t>31 Jan 1899</t>
  </si>
  <si>
    <t>https://www.familysearch.org/ark:/61903/3:1:3QSQ-G9GZ-C2CY</t>
  </si>
  <si>
    <t>Vincenza</t>
  </si>
  <si>
    <t>Agnone, Italy, Civil Death Registry, Morte Vol. 1899, No. 25</t>
  </si>
  <si>
    <t>Agnone, Italy, Civil Death Registry, Morte Vol. 1895, No. 144</t>
  </si>
  <si>
    <t>Loreta</t>
  </si>
  <si>
    <t>https://www.familysearch.org/ark:/61903/3:1:3QSQ-G9GZ-C26Z</t>
  </si>
  <si>
    <t>14 July 1895</t>
  </si>
  <si>
    <t>Gabriele Marcovecchio (9H89-PN3)</t>
  </si>
  <si>
    <t>Maria Vincenza Camperchioli (9H89-PND)</t>
  </si>
  <si>
    <t>9 November 1848</t>
  </si>
  <si>
    <t>31 January 1899</t>
  </si>
  <si>
    <t>Maria Loreta Marcovecchio (G3H2-4QY)</t>
  </si>
  <si>
    <t>25 February 1825</t>
  </si>
  <si>
    <t>26 February 1825</t>
  </si>
  <si>
    <t>Angelo Maria Porfilio (G3H2-DN9)</t>
  </si>
  <si>
    <t>31 January 1850</t>
  </si>
  <si>
    <t>https://www.familysearch.org/ark:/61903/3:1:3QS7-99GZ-Z9SY-W</t>
  </si>
  <si>
    <t>Maria Celeste Marcovecchio (G47Q-FYW)</t>
  </si>
  <si>
    <t>10 March 1828</t>
  </si>
  <si>
    <t>10 August 1829</t>
  </si>
  <si>
    <t>RAA 20</t>
  </si>
  <si>
    <t>Agnone, Italy, Civil Death Registry, Morte Vol. 1858, No. 34</t>
  </si>
  <si>
    <t>1 Feb 1858</t>
  </si>
  <si>
    <t>https://www.familysearch.org/ark:/61903/3:1:3QS7-89GZ-C97L-1?i=591&amp;cat=440757</t>
  </si>
  <si>
    <t>1 February 1858</t>
  </si>
  <si>
    <t>Agnone, Italy, Civil Death Registry, Morte Vol. 1845, No. 53</t>
  </si>
  <si>
    <t>57</t>
  </si>
  <si>
    <t>https://www.familysearch.org/ark:/61903/3:1:3QS7-99GZ-H956-V</t>
  </si>
  <si>
    <t>RAA 28</t>
  </si>
  <si>
    <t>Cindy Jardine</t>
  </si>
  <si>
    <t>FAMILY GROUP RECORD for Marcovecchio,  Lorenzo Diodato Domenico (1788) LTLQ-DHQ</t>
  </si>
  <si>
    <t>23 Sep 2020</t>
  </si>
  <si>
    <t>xp</t>
  </si>
  <si>
    <t>Agnone, Campobasso,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</si>
  <si>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</si>
  <si>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</si>
  <si>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</si>
  <si>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</si>
  <si>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</si>
  <si>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</si>
  <si>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1812-1816</t>
  </si>
  <si>
    <t>1817-1861 (Mar 16)</t>
  </si>
  <si>
    <t>1861 (Mar 17)-1970 (Jan 31)</t>
  </si>
  <si>
    <t>1970 (Feb 1) -Present                    </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</si>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</sst>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FFFFFF"/>
      </patternFill>
    </fill>
    <fill>
      <patternFill patternType="solid">
        <fgColor theme="7"/>
        <bgColor rgb="FFFFFFFF"/>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3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0" borderId="6" xfId="0" applyFont="1" applyBorder="1" applyAlignment="1">
      <alignment horizontal="right" vertical="top" wrapText="1"/>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166" fontId="27" fillId="8" borderId="6" xfId="12"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18" borderId="6" xfId="10" applyFont="1" applyFill="1" applyBorder="1"/>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64" fontId="8" fillId="0" borderId="6" xfId="0" applyNumberFormat="1" applyFont="1" applyBorder="1" applyAlignment="1">
      <alignment vertical="center"/>
    </xf>
    <xf numFmtId="0" fontId="10" fillId="12"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vertical="top"/>
    </xf>
    <xf numFmtId="49" fontId="10" fillId="5" borderId="6" xfId="0" applyNumberFormat="1" applyFont="1" applyFill="1" applyBorder="1" applyAlignment="1">
      <alignment horizontal="left"/>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 fontId="10"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164" fontId="10" fillId="0" borderId="6" xfId="4" applyNumberFormat="1" applyFont="1" applyBorder="1" applyAlignment="1">
      <alignment horizontal="left"/>
    </xf>
    <xf numFmtId="164" fontId="10" fillId="0" borderId="6" xfId="4" applyNumberFormat="1" applyFont="1" applyBorder="1"/>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49" fontId="27" fillId="20" borderId="6" xfId="0" applyNumberFormat="1" applyFont="1" applyFill="1" applyBorder="1" applyAlignment="1">
      <alignment horizontal="right" vertical="center"/>
    </xf>
    <xf numFmtId="0" fontId="27" fillId="21" borderId="6" xfId="0" applyFont="1" applyFill="1" applyBorder="1" applyAlignment="1">
      <alignment horizontal="left"/>
    </xf>
    <xf numFmtId="49" fontId="27" fillId="22" borderId="6" xfId="0" applyNumberFormat="1" applyFont="1" applyFill="1" applyBorder="1" applyAlignment="1">
      <alignment horizontal="left" vertical="center"/>
    </xf>
    <xf numFmtId="49" fontId="27" fillId="0" borderId="6" xfId="0" applyNumberFormat="1" applyFont="1" applyBorder="1" applyAlignment="1">
      <alignment horizontal="left"/>
    </xf>
    <xf numFmtId="0" fontId="27" fillId="19" borderId="6" xfId="0" applyFont="1" applyFill="1" applyBorder="1" applyAlignment="1">
      <alignment horizontal="left"/>
    </xf>
    <xf numFmtId="0" fontId="27" fillId="23" borderId="6" xfId="0" applyFont="1" applyFill="1" applyBorder="1" applyAlignment="1">
      <alignment horizontal="left"/>
    </xf>
    <xf numFmtId="0" fontId="27" fillId="19" borderId="6" xfId="0" applyFont="1" applyFill="1" applyBorder="1"/>
    <xf numFmtId="0" fontId="27" fillId="24" borderId="6" xfId="0" applyFont="1" applyFill="1" applyBorder="1" applyAlignment="1">
      <alignment horizontal="left"/>
    </xf>
    <xf numFmtId="0" fontId="27" fillId="20" borderId="6" xfId="0" applyFont="1" applyFill="1" applyBorder="1" applyAlignment="1">
      <alignment horizontal="left" vertical="top"/>
    </xf>
    <xf numFmtId="0" fontId="27" fillId="25" borderId="6" xfId="0" applyFont="1" applyFill="1" applyBorder="1" applyAlignment="1">
      <alignment wrapText="1"/>
    </xf>
    <xf numFmtId="0" fontId="27" fillId="0" borderId="6" xfId="0" applyFont="1" applyBorder="1" applyAlignment="1">
      <alignment horizontal="right" wrapText="1"/>
    </xf>
    <xf numFmtId="0" fontId="27" fillId="5" borderId="6" xfId="0" applyFont="1" applyFill="1" applyBorder="1" applyAlignment="1">
      <alignment wrapText="1"/>
    </xf>
    <xf numFmtId="0" fontId="27" fillId="5" borderId="6" xfId="0" applyFont="1" applyFill="1" applyBorder="1" applyAlignment="1">
      <alignment horizontal="left" wrapText="1"/>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left"/>
    </xf>
    <xf numFmtId="0" fontId="27" fillId="0" borderId="6" xfId="0" applyFont="1" applyBorder="1" applyAlignment="1">
      <alignment wrapText="1"/>
    </xf>
    <xf numFmtId="0" fontId="8" fillId="0" borderId="6" xfId="0" applyFont="1" applyBorder="1" applyAlignment="1">
      <alignment wrapText="1"/>
    </xf>
    <xf numFmtId="0" fontId="27" fillId="3" borderId="6" xfId="0" applyFont="1" applyFill="1" applyBorder="1" applyAlignment="1">
      <alignment wrapText="1"/>
    </xf>
    <xf numFmtId="0" fontId="27" fillId="4" borderId="6" xfId="0" applyFont="1" applyFill="1" applyBorder="1" applyAlignment="1">
      <alignment wrapText="1"/>
    </xf>
    <xf numFmtId="49" fontId="10" fillId="0" borderId="6" xfId="0" applyNumberFormat="1" applyFont="1" applyBorder="1" applyAlignment="1">
      <alignment horizontal="center"/>
    </xf>
    <xf numFmtId="0" fontId="10" fillId="6" borderId="6" xfId="0" applyFont="1" applyFill="1" applyBorder="1" applyAlignment="1">
      <alignment horizontal="center"/>
    </xf>
    <xf numFmtId="0" fontId="8" fillId="0" borderId="6" xfId="0" applyFont="1" applyBorder="1" applyAlignment="1">
      <alignment horizontal="center" vertical="center"/>
    </xf>
    <xf numFmtId="0" fontId="27" fillId="0" borderId="6" xfId="0" applyFont="1" applyBorder="1" applyAlignment="1">
      <alignment horizontal="center" vertical="top"/>
    </xf>
    <xf numFmtId="0" fontId="27" fillId="25" borderId="6" xfId="0" applyFont="1" applyFill="1" applyBorder="1" applyAlignment="1">
      <alignment horizontal="left" vertical="top" wrapText="1"/>
    </xf>
    <xf numFmtId="0" fontId="10" fillId="0" borderId="6" xfId="0" applyFont="1" applyBorder="1" applyAlignment="1">
      <alignment horizontal="right" vertical="top"/>
    </xf>
    <xf numFmtId="0" fontId="10" fillId="3"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0" borderId="6" xfId="0" applyFont="1" applyBorder="1" applyAlignment="1">
      <alignment horizontal="center"/>
    </xf>
    <xf numFmtId="49" fontId="15" fillId="0" borderId="6" xfId="0" applyNumberFormat="1" applyFont="1" applyBorder="1"/>
    <xf numFmtId="0" fontId="10" fillId="0" borderId="6" xfId="0" applyFont="1" applyBorder="1" applyAlignment="1">
      <alignment horizontal="center" vertical="center"/>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10" fillId="0" borderId="6" xfId="4" applyNumberFormat="1" applyFont="1" applyBorder="1" applyAlignment="1">
      <alignment horizontal="left" vertical="top"/>
    </xf>
    <xf numFmtId="1" fontId="8" fillId="17" borderId="6" xfId="0" applyNumberFormat="1" applyFont="1" applyFill="1" applyBorder="1" applyAlignment="1">
      <alignment horizontal="left" vertical="center"/>
    </xf>
    <xf numFmtId="0" fontId="28" fillId="18" borderId="6" xfId="13" applyFill="1" applyBorder="1"/>
    <xf numFmtId="166" fontId="27" fillId="14" borderId="6" xfId="12" applyFont="1" applyFill="1" applyBorder="1" applyAlignment="1">
      <alignment vertical="top"/>
    </xf>
    <xf numFmtId="0" fontId="8" fillId="14" borderId="6" xfId="0" applyFont="1" applyFill="1" applyBorder="1" applyAlignment="1">
      <alignment vertical="center"/>
    </xf>
    <xf numFmtId="0" fontId="8" fillId="14" borderId="6" xfId="0" applyFont="1" applyFill="1" applyBorder="1" applyAlignment="1">
      <alignment horizontal="left"/>
    </xf>
    <xf numFmtId="49" fontId="8" fillId="14" borderId="6" xfId="0" applyNumberFormat="1" applyFont="1" applyFill="1" applyBorder="1" applyAlignment="1">
      <alignment horizontal="left"/>
    </xf>
    <xf numFmtId="0" fontId="8" fillId="0" borderId="6" xfId="0" applyFont="1" applyFill="1" applyBorder="1" applyAlignment="1">
      <alignment horizontal="left"/>
    </xf>
    <xf numFmtId="1" fontId="12" fillId="0" borderId="0" xfId="0" applyNumberFormat="1" applyFont="1" applyFill="1" applyAlignment="1">
      <alignment vertical="center"/>
    </xf>
    <xf numFmtId="166" fontId="27" fillId="0" borderId="6" xfId="12" applyFont="1" applyFill="1" applyBorder="1" applyAlignment="1">
      <alignment horizontal="left"/>
    </xf>
    <xf numFmtId="0" fontId="10" fillId="0" borderId="0" xfId="0" applyFont="1" applyFill="1" applyAlignment="1">
      <alignment horizontal="left"/>
    </xf>
    <xf numFmtId="0" fontId="8" fillId="0" borderId="6" xfId="0" applyFont="1" applyFill="1" applyBorder="1" applyAlignment="1">
      <alignment horizontal="left" wrapText="1"/>
    </xf>
    <xf numFmtId="49" fontId="8" fillId="0" borderId="6" xfId="0" applyNumberFormat="1" applyFont="1" applyFill="1" applyBorder="1" applyAlignment="1">
      <alignment horizontal="left"/>
    </xf>
    <xf numFmtId="0" fontId="10" fillId="0" borderId="6" xfId="0" applyFont="1" applyFill="1" applyBorder="1"/>
    <xf numFmtId="0" fontId="10" fillId="0" borderId="0" xfId="0"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10" borderId="6" xfId="0" applyFont="1" applyFill="1" applyBorder="1" applyAlignment="1">
      <alignment horizontal="left" vertical="center"/>
    </xf>
    <xf numFmtId="0" fontId="10"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L-1?i=591&amp;cat=440757" TargetMode="External"/><Relationship Id="rId2" Type="http://schemas.openxmlformats.org/officeDocument/2006/relationships/hyperlink" Target="https://www.familysearch.org/ark:/61903/3:1:3QSQ-G9GZ-C2CY" TargetMode="External"/><Relationship Id="rId1" Type="http://schemas.openxmlformats.org/officeDocument/2006/relationships/hyperlink" Target="https://www.familysearch.org/ark:/61903/3:1:3QS7-99GZ-H9R7-G?i=435&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H956-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8"/>
  <sheetViews>
    <sheetView tabSelected="1" topLeftCell="A81" zoomScale="85" zoomScaleNormal="85" workbookViewId="0">
      <selection activeCell="U101" sqref="U101"/>
    </sheetView>
  </sheetViews>
  <sheetFormatPr defaultColWidth="0.875" defaultRowHeight="15.75" x14ac:dyDescent="0.25"/>
  <cols>
    <col min="1" max="1" width="4.875" style="2" customWidth="1"/>
    <col min="2" max="2" width="12.375" style="2" customWidth="1"/>
    <col min="3" max="4" width="3.5" style="2" customWidth="1"/>
    <col min="5" max="5" width="18.625" style="30" customWidth="1"/>
    <col min="6" max="6" width="12.625" style="30" customWidth="1"/>
    <col min="7" max="7" width="4.25" style="58"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2.375" style="30" customWidth="1"/>
    <col min="18" max="20" width="0.875" style="30" customWidth="1"/>
    <col min="21" max="21" width="13.5" style="30" customWidth="1"/>
    <col min="22" max="22" width="11.625" style="30" customWidth="1"/>
    <col min="23" max="25" width="0.875" style="30" customWidth="1"/>
    <col min="26" max="26" width="1.8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271" t="s">
        <v>556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N1" s="116"/>
    </row>
    <row r="2" spans="1:55" ht="17.100000000000001" customHeight="1" x14ac:dyDescent="0.25">
      <c r="B2" s="284" t="s">
        <v>33</v>
      </c>
      <c r="C2" s="284"/>
      <c r="D2" s="284"/>
      <c r="E2" s="284"/>
      <c r="F2" s="285" t="s">
        <v>557</v>
      </c>
      <c r="G2" s="285"/>
      <c r="H2" s="284" t="s">
        <v>555</v>
      </c>
      <c r="I2" s="284"/>
      <c r="J2" s="284"/>
      <c r="K2" s="284"/>
      <c r="L2" s="4"/>
      <c r="M2" s="4"/>
      <c r="N2" s="2"/>
      <c r="O2" s="4"/>
      <c r="P2" s="4"/>
      <c r="Q2" s="4"/>
      <c r="R2" s="4"/>
      <c r="S2" s="4"/>
      <c r="T2" s="4"/>
      <c r="U2" s="4"/>
      <c r="V2" s="32"/>
      <c r="W2" s="32"/>
      <c r="X2" s="32"/>
      <c r="Y2" s="32"/>
      <c r="Z2" s="32"/>
      <c r="AA2" s="4"/>
      <c r="AB2" s="4"/>
      <c r="AC2" s="18"/>
      <c r="AD2" s="19"/>
      <c r="AE2" s="19"/>
      <c r="AF2" s="19"/>
      <c r="AG2" s="19"/>
      <c r="BB2" s="58"/>
    </row>
    <row r="3" spans="1:55" ht="17.100000000000001" customHeight="1" x14ac:dyDescent="0.25">
      <c r="B3" s="286" t="s">
        <v>34</v>
      </c>
      <c r="C3" s="286"/>
      <c r="D3" s="286"/>
      <c r="E3" s="286"/>
      <c r="F3" s="285"/>
      <c r="G3" s="285"/>
      <c r="H3" s="284"/>
      <c r="I3" s="284"/>
      <c r="J3" s="284"/>
      <c r="K3" s="284"/>
      <c r="L3" s="4"/>
      <c r="M3" s="4"/>
      <c r="N3" s="2"/>
      <c r="O3" s="4"/>
      <c r="P3" s="4"/>
      <c r="Q3" s="4"/>
      <c r="R3" s="4"/>
      <c r="S3" s="4"/>
      <c r="T3" s="4"/>
      <c r="U3" s="4"/>
      <c r="V3" s="32"/>
      <c r="W3" s="32"/>
      <c r="X3" s="32"/>
      <c r="Y3" s="32"/>
      <c r="Z3" s="32"/>
      <c r="AA3" s="4"/>
      <c r="AB3" s="4"/>
      <c r="AC3" s="18"/>
      <c r="AD3" s="19"/>
      <c r="AE3" s="19"/>
      <c r="AF3" s="19"/>
      <c r="AG3" s="19"/>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3"/>
      <c r="W4" s="33"/>
      <c r="X4" s="33"/>
      <c r="Y4" s="33"/>
      <c r="Z4" s="33"/>
      <c r="AA4" s="1"/>
      <c r="AB4" s="1"/>
      <c r="AC4" s="1"/>
      <c r="AD4" s="18"/>
      <c r="AE4" s="18"/>
      <c r="AF4" s="18"/>
      <c r="AG4" s="18"/>
      <c r="AH4" s="19"/>
      <c r="BC4" s="58"/>
    </row>
    <row r="5" spans="1:55" s="57" customFormat="1" ht="44.25" customHeight="1" thickBot="1" x14ac:dyDescent="0.3">
      <c r="A5" s="288" t="s">
        <v>36</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90"/>
      <c r="AB5" s="290"/>
      <c r="AC5" s="291"/>
      <c r="AD5" s="25"/>
      <c r="AH5" s="292" t="s">
        <v>3</v>
      </c>
      <c r="AI5" s="292"/>
      <c r="AJ5" s="292"/>
      <c r="AK5" s="292"/>
      <c r="AL5" s="292"/>
      <c r="AM5" s="292"/>
      <c r="AN5" s="292"/>
      <c r="AO5" s="292"/>
      <c r="AP5" s="292"/>
      <c r="AQ5" s="292"/>
      <c r="AR5" s="292"/>
      <c r="AS5" s="292"/>
      <c r="AT5" s="292"/>
      <c r="AU5" s="292"/>
      <c r="AV5" s="292"/>
      <c r="AW5" s="292"/>
      <c r="AX5" s="292"/>
      <c r="AY5" s="292"/>
      <c r="AZ5" s="292"/>
      <c r="BA5" s="292"/>
      <c r="BB5" s="292"/>
    </row>
    <row r="6" spans="1:55" s="57" customFormat="1" ht="19.5" customHeight="1" thickBot="1" x14ac:dyDescent="0.3">
      <c r="A6" s="12" t="s">
        <v>558</v>
      </c>
      <c r="B6" s="293" t="s">
        <v>61</v>
      </c>
      <c r="C6" s="294"/>
      <c r="D6" s="294"/>
      <c r="E6" s="294"/>
      <c r="F6" s="295"/>
      <c r="G6" s="13" t="s">
        <v>0</v>
      </c>
      <c r="H6" s="296" t="s">
        <v>1</v>
      </c>
      <c r="I6" s="297"/>
      <c r="J6" s="297"/>
      <c r="K6" s="298"/>
      <c r="L6" s="296" t="s">
        <v>62</v>
      </c>
      <c r="M6" s="297"/>
      <c r="N6" s="297"/>
      <c r="O6" s="67"/>
      <c r="P6" s="307" t="s">
        <v>63</v>
      </c>
      <c r="Q6" s="308"/>
      <c r="R6" s="308"/>
      <c r="S6" s="308"/>
      <c r="T6" s="308"/>
      <c r="U6" s="309"/>
      <c r="V6" s="310" t="s">
        <v>2</v>
      </c>
      <c r="W6" s="310"/>
      <c r="X6" s="310"/>
      <c r="Y6" s="310"/>
      <c r="Z6" s="310"/>
      <c r="AA6" s="296" t="s">
        <v>19</v>
      </c>
      <c r="AB6" s="297"/>
      <c r="AC6" s="298"/>
      <c r="AD6" s="68"/>
      <c r="AH6" s="299" t="s">
        <v>4</v>
      </c>
      <c r="AI6" s="299"/>
      <c r="AJ6" s="299"/>
      <c r="AK6" s="299"/>
      <c r="AL6" s="299"/>
      <c r="AM6" s="299"/>
      <c r="AN6" s="299"/>
      <c r="AO6" s="299"/>
      <c r="AP6" s="299"/>
      <c r="AQ6" s="299"/>
      <c r="AR6" s="299"/>
      <c r="AS6" s="299"/>
      <c r="AT6" s="299"/>
      <c r="AU6" s="299"/>
      <c r="AV6" s="299"/>
      <c r="AW6" s="299"/>
      <c r="AX6" s="299"/>
      <c r="AY6" s="299"/>
      <c r="AZ6" s="299"/>
      <c r="BA6" s="299"/>
      <c r="BB6" s="299"/>
    </row>
    <row r="7" spans="1:55" s="57" customFormat="1" ht="17.100000000000001" customHeight="1" x14ac:dyDescent="0.25">
      <c r="A7" s="23" t="s">
        <v>4</v>
      </c>
      <c r="B7" s="23"/>
      <c r="C7" s="23"/>
      <c r="D7" s="23"/>
      <c r="E7" s="23"/>
      <c r="F7" s="23"/>
      <c r="G7" s="62"/>
      <c r="H7" s="23"/>
      <c r="I7" s="23"/>
      <c r="J7" s="23"/>
      <c r="K7" s="23"/>
      <c r="L7" s="23"/>
      <c r="M7" s="23"/>
      <c r="N7" s="23"/>
      <c r="O7" s="23"/>
      <c r="P7" s="23"/>
      <c r="Q7" s="23"/>
      <c r="R7" s="23"/>
      <c r="S7" s="23"/>
      <c r="T7" s="23"/>
      <c r="U7" s="23"/>
      <c r="V7" s="23"/>
      <c r="W7" s="23"/>
      <c r="X7" s="23"/>
      <c r="Y7" s="23"/>
      <c r="Z7" s="23"/>
      <c r="AA7" s="23"/>
      <c r="AB7" s="23"/>
      <c r="AC7" s="23"/>
      <c r="AD7" s="45"/>
      <c r="AH7" s="300" t="s">
        <v>5</v>
      </c>
      <c r="AI7" s="300"/>
      <c r="AJ7" s="300"/>
      <c r="AK7" s="300"/>
      <c r="AL7" s="300"/>
      <c r="AM7" s="300"/>
      <c r="AN7" s="300"/>
      <c r="AO7" s="300"/>
      <c r="AP7" s="300"/>
      <c r="AQ7" s="300"/>
      <c r="AR7" s="300"/>
      <c r="AS7" s="300"/>
      <c r="AT7" s="300"/>
      <c r="AU7" s="300"/>
      <c r="AV7" s="300"/>
      <c r="AW7" s="300"/>
      <c r="AX7" s="300"/>
      <c r="AY7" s="300"/>
      <c r="AZ7" s="300"/>
      <c r="BA7" s="300"/>
      <c r="BB7" s="300"/>
    </row>
    <row r="8" spans="1:55" s="57" customFormat="1" ht="17.100000000000001" customHeight="1" x14ac:dyDescent="0.25">
      <c r="B8" s="301" t="s">
        <v>483</v>
      </c>
      <c r="C8" s="302"/>
      <c r="D8" s="302"/>
      <c r="E8" s="302"/>
      <c r="F8" s="303"/>
      <c r="G8" s="63" t="s">
        <v>78</v>
      </c>
      <c r="H8" s="304" t="s">
        <v>485</v>
      </c>
      <c r="I8" s="305"/>
      <c r="J8" s="305"/>
      <c r="K8" s="306"/>
      <c r="L8" s="304" t="s">
        <v>486</v>
      </c>
      <c r="M8" s="305"/>
      <c r="N8" s="305"/>
      <c r="O8" s="305"/>
      <c r="P8" s="301" t="s">
        <v>484</v>
      </c>
      <c r="Q8" s="302"/>
      <c r="R8" s="302"/>
      <c r="S8" s="302"/>
      <c r="T8" s="302"/>
      <c r="U8" s="303"/>
      <c r="V8" s="304" t="s">
        <v>117</v>
      </c>
      <c r="W8" s="305"/>
      <c r="X8" s="305"/>
      <c r="Y8" s="305"/>
      <c r="Z8" s="306"/>
      <c r="AA8" s="281" t="s">
        <v>487</v>
      </c>
      <c r="AB8" s="282"/>
      <c r="AC8" s="283"/>
      <c r="AD8" s="50"/>
      <c r="AH8" s="287" t="s">
        <v>6</v>
      </c>
      <c r="AI8" s="287"/>
      <c r="AJ8" s="287"/>
      <c r="AK8" s="287"/>
      <c r="AL8" s="287"/>
      <c r="AM8" s="287"/>
      <c r="AN8" s="287"/>
      <c r="AO8" s="287"/>
      <c r="AP8" s="287"/>
      <c r="AQ8" s="287"/>
      <c r="AR8" s="287"/>
      <c r="AS8" s="287"/>
      <c r="AT8" s="287"/>
      <c r="AU8" s="287"/>
      <c r="AV8" s="287"/>
      <c r="AW8" s="287"/>
      <c r="AX8" s="287"/>
      <c r="AY8" s="287"/>
      <c r="AZ8" s="287"/>
      <c r="BA8" s="287"/>
      <c r="BB8" s="287"/>
    </row>
    <row r="9" spans="1:55" s="57" customFormat="1" ht="17.100000000000001" customHeight="1" x14ac:dyDescent="0.25">
      <c r="A9" s="17" t="s">
        <v>5</v>
      </c>
      <c r="B9" s="17"/>
      <c r="C9" s="17"/>
      <c r="D9" s="17"/>
      <c r="E9" s="17"/>
      <c r="F9" s="17"/>
      <c r="G9" s="39"/>
      <c r="H9" s="46"/>
      <c r="I9" s="46"/>
      <c r="J9" s="46"/>
      <c r="K9" s="46"/>
      <c r="L9" s="46"/>
      <c r="M9" s="46"/>
      <c r="N9" s="46"/>
      <c r="O9" s="46"/>
      <c r="P9" s="17"/>
      <c r="Q9" s="17"/>
      <c r="R9" s="17"/>
      <c r="S9" s="17"/>
      <c r="T9" s="17"/>
      <c r="U9" s="17"/>
      <c r="V9" s="46"/>
      <c r="W9" s="46"/>
      <c r="X9" s="46"/>
      <c r="Y9" s="46"/>
      <c r="Z9" s="46"/>
      <c r="AA9" s="80"/>
      <c r="AB9" s="80"/>
      <c r="AC9" s="81"/>
      <c r="AD9" s="49"/>
      <c r="AH9" s="321" t="s">
        <v>12</v>
      </c>
      <c r="AI9" s="321"/>
      <c r="AJ9" s="321"/>
      <c r="AK9" s="321"/>
      <c r="AL9" s="321"/>
      <c r="AM9" s="321"/>
      <c r="AN9" s="321"/>
      <c r="AO9" s="321"/>
      <c r="AP9" s="321"/>
      <c r="AQ9" s="321"/>
      <c r="AR9" s="321"/>
      <c r="AS9" s="321"/>
      <c r="AT9" s="321"/>
      <c r="AU9" s="321"/>
      <c r="AV9" s="321"/>
      <c r="AW9" s="321"/>
      <c r="AX9" s="321"/>
      <c r="AY9" s="321"/>
      <c r="AZ9" s="321"/>
      <c r="BA9" s="321"/>
      <c r="BB9" s="321"/>
    </row>
    <row r="10" spans="1:55" s="57" customFormat="1" ht="17.100000000000001" customHeight="1" x14ac:dyDescent="0.25">
      <c r="B10" s="322" t="s">
        <v>484</v>
      </c>
      <c r="C10" s="323"/>
      <c r="D10" s="323"/>
      <c r="E10" s="323"/>
      <c r="F10" s="324"/>
      <c r="G10" s="44" t="s">
        <v>163</v>
      </c>
      <c r="H10" s="325" t="s">
        <v>164</v>
      </c>
      <c r="I10" s="326"/>
      <c r="J10" s="326"/>
      <c r="K10" s="327"/>
      <c r="L10" s="325" t="s">
        <v>164</v>
      </c>
      <c r="M10" s="326"/>
      <c r="N10" s="326"/>
      <c r="O10" s="326"/>
      <c r="P10" s="328" t="s">
        <v>483</v>
      </c>
      <c r="Q10" s="329"/>
      <c r="R10" s="329"/>
      <c r="S10" s="329"/>
      <c r="T10" s="329"/>
      <c r="U10" s="330"/>
      <c r="V10" s="325" t="s">
        <v>117</v>
      </c>
      <c r="W10" s="326"/>
      <c r="X10" s="326"/>
      <c r="Y10" s="326"/>
      <c r="Z10" s="327"/>
      <c r="AA10" s="331" t="s">
        <v>550</v>
      </c>
      <c r="AB10" s="332"/>
      <c r="AC10" s="333"/>
      <c r="AD10" s="50"/>
      <c r="AH10" s="334" t="s">
        <v>73</v>
      </c>
      <c r="AI10" s="334"/>
      <c r="AJ10" s="334"/>
      <c r="AK10" s="334"/>
      <c r="AL10" s="334"/>
      <c r="AM10" s="334"/>
      <c r="AN10" s="334"/>
      <c r="AO10" s="334"/>
      <c r="AP10" s="334"/>
      <c r="AQ10" s="334"/>
      <c r="AR10" s="334"/>
      <c r="AS10" s="334"/>
      <c r="AT10" s="334"/>
      <c r="AU10" s="334"/>
      <c r="AV10" s="334"/>
      <c r="AW10" s="334"/>
      <c r="AX10" s="334"/>
      <c r="AY10" s="334"/>
      <c r="AZ10" s="334"/>
      <c r="BA10" s="334"/>
      <c r="BB10" s="334"/>
    </row>
    <row r="11" spans="1:55" s="57" customFormat="1" ht="17.100000000000001" customHeight="1" x14ac:dyDescent="0.25">
      <c r="A11" s="22" t="s">
        <v>6</v>
      </c>
      <c r="B11" s="22"/>
      <c r="C11" s="22"/>
      <c r="D11" s="22"/>
      <c r="E11" s="22"/>
      <c r="F11" s="22"/>
      <c r="G11" s="39"/>
      <c r="H11" s="47"/>
      <c r="I11" s="47"/>
      <c r="J11" s="47"/>
      <c r="K11" s="47"/>
      <c r="L11" s="47"/>
      <c r="M11" s="47"/>
      <c r="N11" s="47"/>
      <c r="O11" s="47"/>
      <c r="P11" s="22"/>
      <c r="Q11" s="22"/>
      <c r="R11" s="22"/>
      <c r="S11" s="22"/>
      <c r="T11" s="22"/>
      <c r="U11" s="22"/>
      <c r="V11" s="47"/>
      <c r="W11" s="47"/>
      <c r="X11" s="47"/>
      <c r="Y11" s="47"/>
      <c r="Z11" s="47"/>
      <c r="AA11" s="82"/>
      <c r="AB11" s="82"/>
      <c r="AC11" s="82"/>
      <c r="AD11" s="49"/>
      <c r="AH11" s="311" t="s">
        <v>51</v>
      </c>
      <c r="AI11" s="311"/>
      <c r="AJ11" s="311"/>
      <c r="AK11" s="311"/>
      <c r="AL11" s="311"/>
      <c r="AM11" s="311"/>
      <c r="AN11" s="311"/>
      <c r="AO11" s="311"/>
      <c r="AP11" s="311"/>
      <c r="AQ11" s="311"/>
      <c r="AR11" s="311"/>
      <c r="AS11" s="311"/>
      <c r="AT11" s="311"/>
      <c r="AU11" s="311"/>
      <c r="AV11" s="311"/>
      <c r="AW11" s="311"/>
      <c r="AX11" s="311"/>
      <c r="AY11" s="311"/>
      <c r="AZ11" s="311"/>
      <c r="BA11" s="311"/>
      <c r="BB11" s="311"/>
    </row>
    <row r="12" spans="1:55" s="57" customFormat="1" ht="17.100000000000001" customHeight="1" x14ac:dyDescent="0.25">
      <c r="A12" s="14">
        <v>1</v>
      </c>
      <c r="B12" s="272" t="s">
        <v>489</v>
      </c>
      <c r="C12" s="273"/>
      <c r="D12" s="273"/>
      <c r="E12" s="273"/>
      <c r="F12" s="274"/>
      <c r="G12" s="64" t="s">
        <v>78</v>
      </c>
      <c r="H12" s="275" t="s">
        <v>490</v>
      </c>
      <c r="I12" s="276"/>
      <c r="J12" s="276"/>
      <c r="K12" s="277"/>
      <c r="L12" s="275" t="s">
        <v>491</v>
      </c>
      <c r="M12" s="276"/>
      <c r="N12" s="276"/>
      <c r="O12" s="276"/>
      <c r="P12" s="278" t="s">
        <v>492</v>
      </c>
      <c r="Q12" s="279"/>
      <c r="R12" s="279"/>
      <c r="S12" s="279"/>
      <c r="T12" s="279"/>
      <c r="U12" s="280"/>
      <c r="V12" s="275" t="s">
        <v>493</v>
      </c>
      <c r="W12" s="276"/>
      <c r="X12" s="276"/>
      <c r="Y12" s="276"/>
      <c r="Z12" s="277"/>
      <c r="AA12" s="268" t="s">
        <v>463</v>
      </c>
      <c r="AB12" s="269"/>
      <c r="AC12" s="270"/>
      <c r="AD12" s="50"/>
      <c r="AH12" s="312" t="s">
        <v>7</v>
      </c>
      <c r="AI12" s="313"/>
      <c r="AJ12" s="313"/>
      <c r="AK12" s="313"/>
      <c r="AL12" s="313"/>
      <c r="AM12" s="313"/>
      <c r="AN12" s="313"/>
      <c r="AO12" s="313"/>
      <c r="AP12" s="313"/>
      <c r="AQ12" s="313"/>
      <c r="AR12" s="313"/>
      <c r="AS12" s="313"/>
      <c r="AT12" s="313"/>
      <c r="AU12" s="313"/>
      <c r="AV12" s="313"/>
      <c r="AW12" s="313"/>
      <c r="AX12" s="313"/>
      <c r="AY12" s="313"/>
      <c r="AZ12" s="313"/>
      <c r="BA12" s="313"/>
      <c r="BB12" s="314"/>
    </row>
    <row r="13" spans="1:55" s="159" customFormat="1" ht="17.100000000000001" customHeight="1" x14ac:dyDescent="0.25">
      <c r="A13" s="14"/>
      <c r="B13" s="272"/>
      <c r="C13" s="273"/>
      <c r="D13" s="273"/>
      <c r="E13" s="273"/>
      <c r="F13" s="274"/>
      <c r="G13" s="64"/>
      <c r="H13" s="275"/>
      <c r="I13" s="276"/>
      <c r="J13" s="276"/>
      <c r="K13" s="277"/>
      <c r="L13" s="275"/>
      <c r="M13" s="276"/>
      <c r="N13" s="276"/>
      <c r="O13" s="276"/>
      <c r="P13" s="278" t="s">
        <v>494</v>
      </c>
      <c r="Q13" s="279"/>
      <c r="R13" s="279"/>
      <c r="S13" s="279"/>
      <c r="T13" s="279"/>
      <c r="U13" s="280"/>
      <c r="V13" s="275" t="s">
        <v>495</v>
      </c>
      <c r="W13" s="276"/>
      <c r="X13" s="276"/>
      <c r="Y13" s="276"/>
      <c r="Z13" s="277"/>
      <c r="AA13" s="268"/>
      <c r="AB13" s="269"/>
      <c r="AC13" s="270"/>
      <c r="AD13" s="50"/>
      <c r="AH13" s="335" t="s">
        <v>32</v>
      </c>
      <c r="AI13" s="335"/>
      <c r="AJ13" s="335"/>
      <c r="AK13" s="335"/>
      <c r="AL13" s="335"/>
      <c r="AM13" s="335"/>
      <c r="AN13" s="335"/>
      <c r="AO13" s="335"/>
      <c r="AP13" s="335"/>
      <c r="AQ13" s="335"/>
      <c r="AR13" s="335"/>
      <c r="AS13" s="335"/>
      <c r="AT13" s="335"/>
      <c r="AU13" s="335"/>
      <c r="AV13" s="335"/>
      <c r="AW13" s="335"/>
      <c r="AX13" s="335"/>
      <c r="AY13" s="335"/>
      <c r="AZ13" s="335"/>
      <c r="BA13" s="335"/>
      <c r="BB13" s="335"/>
    </row>
    <row r="14" spans="1:55" s="57" customFormat="1" ht="17.100000000000001" customHeight="1" x14ac:dyDescent="0.25">
      <c r="A14" s="14">
        <v>2</v>
      </c>
      <c r="B14" s="272" t="s">
        <v>496</v>
      </c>
      <c r="C14" s="273"/>
      <c r="D14" s="273"/>
      <c r="E14" s="273"/>
      <c r="F14" s="274"/>
      <c r="G14" s="64" t="s">
        <v>78</v>
      </c>
      <c r="H14" s="275" t="s">
        <v>497</v>
      </c>
      <c r="I14" s="276"/>
      <c r="J14" s="276"/>
      <c r="K14" s="277"/>
      <c r="L14" s="275" t="s">
        <v>498</v>
      </c>
      <c r="M14" s="276"/>
      <c r="N14" s="276"/>
      <c r="O14" s="276"/>
      <c r="P14" s="278" t="s">
        <v>499</v>
      </c>
      <c r="Q14" s="279"/>
      <c r="R14" s="279"/>
      <c r="S14" s="279"/>
      <c r="T14" s="279"/>
      <c r="U14" s="280"/>
      <c r="V14" s="275" t="s">
        <v>500</v>
      </c>
      <c r="W14" s="276"/>
      <c r="X14" s="276"/>
      <c r="Y14" s="276"/>
      <c r="Z14" s="277"/>
      <c r="AA14" s="268" t="s">
        <v>501</v>
      </c>
      <c r="AB14" s="269"/>
      <c r="AC14" s="270"/>
      <c r="AD14" s="50"/>
    </row>
    <row r="15" spans="1:55" s="57" customFormat="1" ht="17.100000000000001" customHeight="1" x14ac:dyDescent="0.25">
      <c r="A15" s="14">
        <v>3</v>
      </c>
      <c r="B15" s="272" t="s">
        <v>502</v>
      </c>
      <c r="C15" s="273"/>
      <c r="D15" s="273"/>
      <c r="E15" s="273"/>
      <c r="F15" s="274"/>
      <c r="G15" s="64" t="s">
        <v>163</v>
      </c>
      <c r="H15" s="275" t="s">
        <v>503</v>
      </c>
      <c r="I15" s="276"/>
      <c r="J15" s="276"/>
      <c r="K15" s="277"/>
      <c r="L15" s="275" t="s">
        <v>504</v>
      </c>
      <c r="M15" s="276"/>
      <c r="N15" s="276"/>
      <c r="O15" s="276"/>
      <c r="P15" s="278" t="s">
        <v>505</v>
      </c>
      <c r="Q15" s="279"/>
      <c r="R15" s="279"/>
      <c r="S15" s="279"/>
      <c r="T15" s="279"/>
      <c r="U15" s="280"/>
      <c r="V15" s="275" t="s">
        <v>300</v>
      </c>
      <c r="W15" s="276"/>
      <c r="X15" s="276"/>
      <c r="Y15" s="276"/>
      <c r="Z15" s="277"/>
      <c r="AA15" s="268" t="s">
        <v>506</v>
      </c>
      <c r="AB15" s="269"/>
      <c r="AC15" s="270"/>
      <c r="AD15" s="50"/>
    </row>
    <row r="16" spans="1:55" s="159" customFormat="1" ht="17.100000000000001" customHeight="1" x14ac:dyDescent="0.25">
      <c r="A16" s="14">
        <v>4</v>
      </c>
      <c r="B16" s="147" t="s">
        <v>507</v>
      </c>
      <c r="C16" s="148"/>
      <c r="D16" s="148"/>
      <c r="E16" s="148"/>
      <c r="F16" s="149"/>
      <c r="G16" s="64" t="s">
        <v>78</v>
      </c>
      <c r="H16" s="150" t="s">
        <v>508</v>
      </c>
      <c r="I16" s="151"/>
      <c r="J16" s="151"/>
      <c r="K16" s="152"/>
      <c r="L16" s="150" t="s">
        <v>512</v>
      </c>
      <c r="M16" s="151"/>
      <c r="N16" s="151"/>
      <c r="O16" s="151"/>
      <c r="P16" s="153" t="s">
        <v>510</v>
      </c>
      <c r="Q16" s="154"/>
      <c r="R16" s="154"/>
      <c r="S16" s="154"/>
      <c r="T16" s="154"/>
      <c r="U16" s="155"/>
      <c r="V16" s="150" t="s">
        <v>509</v>
      </c>
      <c r="W16" s="151"/>
      <c r="X16" s="151"/>
      <c r="Y16" s="151"/>
      <c r="Z16" s="152"/>
      <c r="AA16" s="156" t="s">
        <v>511</v>
      </c>
      <c r="AB16" s="157"/>
      <c r="AC16" s="158"/>
      <c r="AD16" s="50"/>
    </row>
    <row r="17" spans="1:16383" s="57" customFormat="1" ht="17.100000000000001" customHeight="1" x14ac:dyDescent="0.25">
      <c r="A17" s="14">
        <v>5</v>
      </c>
      <c r="B17" s="272" t="s">
        <v>533</v>
      </c>
      <c r="C17" s="273"/>
      <c r="D17" s="273"/>
      <c r="E17" s="273"/>
      <c r="F17" s="274"/>
      <c r="G17" s="64" t="s">
        <v>78</v>
      </c>
      <c r="H17" s="275" t="s">
        <v>242</v>
      </c>
      <c r="I17" s="276"/>
      <c r="J17" s="276"/>
      <c r="K17" s="277"/>
      <c r="L17" s="275" t="s">
        <v>242</v>
      </c>
      <c r="M17" s="276"/>
      <c r="N17" s="276"/>
      <c r="O17" s="276"/>
      <c r="P17" s="278" t="s">
        <v>534</v>
      </c>
      <c r="Q17" s="279"/>
      <c r="R17" s="279"/>
      <c r="S17" s="279"/>
      <c r="T17" s="279"/>
      <c r="U17" s="280"/>
      <c r="V17" s="275" t="s">
        <v>535</v>
      </c>
      <c r="W17" s="276"/>
      <c r="X17" s="276"/>
      <c r="Y17" s="276"/>
      <c r="Z17" s="277"/>
      <c r="AA17" s="268" t="s">
        <v>536</v>
      </c>
      <c r="AB17" s="269"/>
      <c r="AC17" s="270"/>
      <c r="AD17" s="50"/>
    </row>
    <row r="18" spans="1:16383" s="159" customFormat="1" ht="17.100000000000001" customHeight="1" x14ac:dyDescent="0.25">
      <c r="A18" s="14">
        <v>6</v>
      </c>
      <c r="B18" s="147" t="s">
        <v>537</v>
      </c>
      <c r="C18" s="148"/>
      <c r="D18" s="148"/>
      <c r="E18" s="148"/>
      <c r="F18" s="149"/>
      <c r="G18" s="64" t="s">
        <v>163</v>
      </c>
      <c r="H18" s="150" t="s">
        <v>538</v>
      </c>
      <c r="I18" s="151"/>
      <c r="J18" s="151"/>
      <c r="K18" s="152"/>
      <c r="L18" s="150" t="s">
        <v>539</v>
      </c>
      <c r="M18" s="151"/>
      <c r="N18" s="151"/>
      <c r="O18" s="151"/>
      <c r="P18" s="153" t="s">
        <v>540</v>
      </c>
      <c r="Q18" s="154"/>
      <c r="R18" s="154"/>
      <c r="S18" s="154"/>
      <c r="T18" s="154"/>
      <c r="U18" s="155"/>
      <c r="V18" s="150" t="s">
        <v>541</v>
      </c>
      <c r="W18" s="151"/>
      <c r="X18" s="151"/>
      <c r="Y18" s="151"/>
      <c r="Z18" s="152"/>
      <c r="AA18" s="156" t="s">
        <v>532</v>
      </c>
      <c r="AB18" s="157"/>
      <c r="AC18" s="158"/>
      <c r="AD18" s="50"/>
    </row>
    <row r="19" spans="1:16383" s="159" customFormat="1" ht="17.100000000000001" customHeight="1" x14ac:dyDescent="0.25">
      <c r="A19" s="14">
        <v>7</v>
      </c>
      <c r="B19" s="147" t="s">
        <v>543</v>
      </c>
      <c r="C19" s="148"/>
      <c r="D19" s="148"/>
      <c r="E19" s="148"/>
      <c r="F19" s="149"/>
      <c r="G19" s="64" t="s">
        <v>163</v>
      </c>
      <c r="H19" s="150" t="s">
        <v>544</v>
      </c>
      <c r="I19" s="151"/>
      <c r="J19" s="151"/>
      <c r="K19" s="152"/>
      <c r="L19" s="150" t="s">
        <v>544</v>
      </c>
      <c r="M19" s="151"/>
      <c r="N19" s="151"/>
      <c r="O19" s="151"/>
      <c r="P19" s="153"/>
      <c r="Q19" s="154"/>
      <c r="R19" s="154"/>
      <c r="S19" s="154"/>
      <c r="T19" s="154"/>
      <c r="U19" s="155"/>
      <c r="V19" s="150"/>
      <c r="W19" s="151"/>
      <c r="X19" s="151"/>
      <c r="Y19" s="151"/>
      <c r="Z19" s="152"/>
      <c r="AA19" s="156" t="s">
        <v>545</v>
      </c>
      <c r="AB19" s="157"/>
      <c r="AC19" s="158"/>
      <c r="AD19" s="50"/>
    </row>
    <row r="20" spans="1:16383" s="57" customFormat="1" ht="17.100000000000001" customHeight="1" thickBot="1" x14ac:dyDescent="0.3">
      <c r="A20" s="17"/>
      <c r="B20" s="5"/>
      <c r="D20" s="4"/>
      <c r="G20" s="58"/>
      <c r="M20" s="4"/>
      <c r="O20" s="3"/>
      <c r="P20" s="3"/>
      <c r="U20" s="3"/>
      <c r="V20" s="3"/>
      <c r="W20" s="3"/>
      <c r="X20" s="3"/>
      <c r="Y20" s="3"/>
      <c r="AB20" s="3"/>
      <c r="AH20" s="3"/>
      <c r="AI20" s="18"/>
      <c r="AJ20" s="18"/>
      <c r="AK20" s="18"/>
      <c r="AL20" s="18"/>
      <c r="AM20" s="18"/>
      <c r="AN20" s="18"/>
      <c r="AO20" s="18"/>
      <c r="AP20" s="18"/>
    </row>
    <row r="21" spans="1:16383" s="90" customFormat="1" ht="47.25" customHeight="1" thickBot="1" x14ac:dyDescent="0.3">
      <c r="A21" s="317" t="s">
        <v>37</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9"/>
      <c r="BD21" s="91"/>
    </row>
    <row r="22" spans="1:16383" s="70" customFormat="1" ht="24" thickBot="1" x14ac:dyDescent="0.3">
      <c r="A22" s="92" t="s">
        <v>53</v>
      </c>
      <c r="B22" s="93"/>
      <c r="C22" s="93"/>
      <c r="D22" s="94"/>
      <c r="E22" s="95" t="s">
        <v>54</v>
      </c>
      <c r="F22" s="95"/>
      <c r="G22" s="96"/>
      <c r="H22" s="96"/>
      <c r="I22" s="97"/>
      <c r="J22" s="98" t="s">
        <v>64</v>
      </c>
      <c r="K22" s="95" t="s">
        <v>55</v>
      </c>
      <c r="L22" s="99"/>
      <c r="M22" s="99"/>
      <c r="N22" s="100" t="s">
        <v>56</v>
      </c>
      <c r="O22" s="94"/>
      <c r="P22" s="95" t="s">
        <v>57</v>
      </c>
      <c r="Q22" s="95"/>
      <c r="R22" s="95"/>
      <c r="S22" s="95"/>
      <c r="T22" s="95"/>
      <c r="U22" s="93" t="s">
        <v>58</v>
      </c>
      <c r="V22" s="93"/>
      <c r="W22" s="93"/>
      <c r="X22" s="93"/>
      <c r="Y22" s="93"/>
      <c r="Z22" s="101" t="s">
        <v>59</v>
      </c>
      <c r="AA22" s="101"/>
      <c r="AB22" s="93" t="s">
        <v>12</v>
      </c>
      <c r="AC22" s="102"/>
      <c r="AD22" s="102"/>
      <c r="AE22" s="102"/>
      <c r="AF22" s="102"/>
      <c r="AG22" s="103" t="s">
        <v>60</v>
      </c>
      <c r="AH22" s="104" t="s">
        <v>65</v>
      </c>
      <c r="AI22" s="94"/>
      <c r="AJ22" s="94"/>
      <c r="AK22" s="94"/>
      <c r="AL22" s="94"/>
      <c r="AM22" s="94"/>
      <c r="AN22" s="94"/>
      <c r="AO22" s="94"/>
      <c r="AP22" s="95" t="s">
        <v>66</v>
      </c>
      <c r="AQ22" s="97"/>
      <c r="AR22" s="97"/>
      <c r="AS22" s="97"/>
      <c r="AT22" s="97"/>
      <c r="AU22" s="97"/>
      <c r="AV22" s="97"/>
      <c r="AW22" s="93" t="s">
        <v>14</v>
      </c>
      <c r="AX22" s="102"/>
      <c r="AY22" s="105" t="s">
        <v>67</v>
      </c>
      <c r="AZ22" s="106"/>
      <c r="BA22" s="106"/>
      <c r="BB22" s="107"/>
      <c r="BC22" s="108"/>
    </row>
    <row r="23" spans="1:16383" s="70" customFormat="1" ht="16.5" thickBot="1" x14ac:dyDescent="0.3">
      <c r="A23" s="69"/>
      <c r="B23" s="71" t="s">
        <v>52</v>
      </c>
      <c r="C23" s="60" t="s">
        <v>8</v>
      </c>
      <c r="D23" s="60" t="s">
        <v>9</v>
      </c>
      <c r="E23" s="72" t="s">
        <v>44</v>
      </c>
      <c r="F23" s="72" t="s">
        <v>10</v>
      </c>
      <c r="G23" s="72" t="s">
        <v>0</v>
      </c>
      <c r="H23" s="72" t="s">
        <v>11</v>
      </c>
      <c r="I23" s="72" t="s">
        <v>40</v>
      </c>
      <c r="J23" s="53" t="s">
        <v>68</v>
      </c>
      <c r="K23" s="73" t="s">
        <v>1</v>
      </c>
      <c r="L23" s="72" t="s">
        <v>45</v>
      </c>
      <c r="M23" s="72" t="s">
        <v>25</v>
      </c>
      <c r="N23" s="53" t="s">
        <v>46</v>
      </c>
      <c r="O23" s="60" t="s">
        <v>47</v>
      </c>
      <c r="P23" s="72" t="s">
        <v>44</v>
      </c>
      <c r="Q23" s="72" t="s">
        <v>10</v>
      </c>
      <c r="R23" s="74" t="s">
        <v>38</v>
      </c>
      <c r="S23" s="74" t="s">
        <v>39</v>
      </c>
      <c r="T23" s="74" t="s">
        <v>41</v>
      </c>
      <c r="U23" s="60" t="s">
        <v>44</v>
      </c>
      <c r="V23" s="60" t="s">
        <v>10</v>
      </c>
      <c r="W23" s="54" t="s">
        <v>38</v>
      </c>
      <c r="X23" s="54" t="s">
        <v>39</v>
      </c>
      <c r="Y23" s="54" t="s">
        <v>41</v>
      </c>
      <c r="Z23" s="75" t="s">
        <v>69</v>
      </c>
      <c r="AA23" s="75" t="s">
        <v>70</v>
      </c>
      <c r="AB23" s="60" t="s">
        <v>44</v>
      </c>
      <c r="AC23" s="60" t="s">
        <v>10</v>
      </c>
      <c r="AD23" s="54" t="s">
        <v>38</v>
      </c>
      <c r="AE23" s="54" t="s">
        <v>39</v>
      </c>
      <c r="AF23" s="54" t="s">
        <v>41</v>
      </c>
      <c r="AG23" s="73" t="s">
        <v>19</v>
      </c>
      <c r="AH23" s="76" t="s">
        <v>43</v>
      </c>
      <c r="AI23" s="76"/>
      <c r="AJ23" s="76" t="s">
        <v>38</v>
      </c>
      <c r="AK23" s="76" t="s">
        <v>39</v>
      </c>
      <c r="AL23" s="76" t="s">
        <v>42</v>
      </c>
      <c r="AM23" s="76"/>
      <c r="AN23" s="76" t="s">
        <v>38</v>
      </c>
      <c r="AO23" s="76" t="s">
        <v>39</v>
      </c>
      <c r="AP23" s="77" t="s">
        <v>26</v>
      </c>
      <c r="AQ23" s="77" t="s">
        <v>27</v>
      </c>
      <c r="AR23" s="77" t="s">
        <v>28</v>
      </c>
      <c r="AS23" s="77" t="s">
        <v>29</v>
      </c>
      <c r="AT23" s="77" t="s">
        <v>30</v>
      </c>
      <c r="AU23" s="72" t="s">
        <v>13</v>
      </c>
      <c r="AV23" s="72" t="s">
        <v>48</v>
      </c>
      <c r="AW23" s="60" t="s">
        <v>14</v>
      </c>
      <c r="AX23" s="78" t="s">
        <v>49</v>
      </c>
      <c r="AY23" s="109" t="s">
        <v>50</v>
      </c>
      <c r="AZ23" s="109" t="s">
        <v>15</v>
      </c>
      <c r="BA23" s="109" t="s">
        <v>16</v>
      </c>
      <c r="BB23" s="110" t="s">
        <v>17</v>
      </c>
      <c r="BC23" s="111" t="s">
        <v>71</v>
      </c>
      <c r="BD23" s="70" t="s">
        <v>72</v>
      </c>
    </row>
    <row r="24" spans="1:16383" s="27" customFormat="1" ht="16.350000000000001" customHeight="1" x14ac:dyDescent="0.25">
      <c r="A24" s="23" t="s">
        <v>4</v>
      </c>
      <c r="B24" s="23"/>
      <c r="C24" s="23"/>
      <c r="D24" s="23"/>
      <c r="E24" s="23"/>
      <c r="F24" s="23"/>
      <c r="G24" s="6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
      <c r="AJ24" s="2"/>
      <c r="AK24" s="2"/>
      <c r="AL24" s="2"/>
      <c r="AM24" s="2"/>
      <c r="AN24" s="2"/>
      <c r="AO24" s="2"/>
      <c r="AP24" s="2"/>
      <c r="AQ24" s="57"/>
      <c r="AR24" s="57"/>
      <c r="AS24" s="57"/>
      <c r="AT24" s="57"/>
      <c r="AU24" s="57"/>
      <c r="AV24" s="57"/>
      <c r="AW24" s="57"/>
      <c r="AX24" s="57"/>
      <c r="AY24" s="57"/>
      <c r="AZ24" s="57"/>
      <c r="BA24" s="57"/>
      <c r="BB24" s="57"/>
      <c r="BC24" s="5"/>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s="18" customFormat="1" ht="15.95" customHeight="1" x14ac:dyDescent="0.25">
      <c r="A25" s="137"/>
      <c r="B25" s="160" t="s">
        <v>76</v>
      </c>
      <c r="C25" s="161" t="s">
        <v>99</v>
      </c>
      <c r="D25" s="112" t="s">
        <v>100</v>
      </c>
      <c r="E25" s="41" t="s">
        <v>101</v>
      </c>
      <c r="F25" s="41" t="s">
        <v>77</v>
      </c>
      <c r="G25" s="169" t="s">
        <v>78</v>
      </c>
      <c r="H25" s="162"/>
      <c r="I25" s="162"/>
      <c r="J25" s="260" t="s">
        <v>102</v>
      </c>
      <c r="K25" s="258" t="s">
        <v>103</v>
      </c>
      <c r="L25" s="170"/>
      <c r="M25" s="123"/>
      <c r="N25" s="35" t="s">
        <v>104</v>
      </c>
      <c r="O25" s="121" t="s">
        <v>84</v>
      </c>
      <c r="P25" s="42" t="s">
        <v>79</v>
      </c>
      <c r="Q25" s="42" t="s">
        <v>77</v>
      </c>
      <c r="R25" s="42"/>
      <c r="S25" s="42"/>
      <c r="T25" s="42"/>
      <c r="U25" s="43" t="s">
        <v>106</v>
      </c>
      <c r="V25" s="43" t="s">
        <v>107</v>
      </c>
      <c r="W25" s="43"/>
      <c r="X25" s="43"/>
      <c r="Y25" s="43"/>
      <c r="Z25" s="123"/>
      <c r="AA25" s="121"/>
      <c r="AB25" s="165"/>
      <c r="AC25" s="165"/>
      <c r="AD25" s="165"/>
      <c r="AE25" s="165"/>
      <c r="AF25" s="165"/>
      <c r="AG25" s="35"/>
      <c r="AH25" s="166"/>
      <c r="AI25" s="166"/>
      <c r="AJ25" s="166"/>
      <c r="AK25" s="166"/>
      <c r="AL25" s="167"/>
      <c r="AM25" s="167"/>
      <c r="AN25" s="167"/>
      <c r="AO25" s="167"/>
      <c r="AP25" s="117"/>
      <c r="AQ25" s="117"/>
      <c r="AR25" s="121"/>
      <c r="AS25" s="121"/>
      <c r="AT25" s="122"/>
      <c r="AU25" s="121"/>
      <c r="AV25" s="121"/>
      <c r="AW25" s="123"/>
      <c r="AX25" s="123" t="s">
        <v>108</v>
      </c>
      <c r="AY25" s="118" t="s">
        <v>21</v>
      </c>
      <c r="AZ25" s="119" t="s">
        <v>109</v>
      </c>
      <c r="BA25" s="120" t="s">
        <v>110</v>
      </c>
      <c r="BB25" s="138" t="s">
        <v>150</v>
      </c>
      <c r="BC25" s="168" t="s">
        <v>72</v>
      </c>
    </row>
    <row r="26" spans="1:16383" ht="15.75" customHeight="1" x14ac:dyDescent="0.25">
      <c r="A26" s="137"/>
      <c r="B26" s="126" t="s">
        <v>83</v>
      </c>
      <c r="C26" s="127" t="s">
        <v>111</v>
      </c>
      <c r="D26" s="127" t="s">
        <v>112</v>
      </c>
      <c r="E26" s="6" t="s">
        <v>113</v>
      </c>
      <c r="F26" s="6" t="s">
        <v>77</v>
      </c>
      <c r="G26" s="143" t="s">
        <v>78</v>
      </c>
      <c r="H26" s="143"/>
      <c r="I26" s="143"/>
      <c r="J26" s="48" t="s">
        <v>114</v>
      </c>
      <c r="K26" s="128"/>
      <c r="L26" s="7">
        <v>1785</v>
      </c>
      <c r="M26" s="128"/>
      <c r="N26" s="128"/>
      <c r="O26" s="7" t="s">
        <v>84</v>
      </c>
      <c r="P26" s="20" t="s">
        <v>79</v>
      </c>
      <c r="Q26" s="20" t="s">
        <v>77</v>
      </c>
      <c r="R26" s="20"/>
      <c r="S26" s="20"/>
      <c r="T26" s="20"/>
      <c r="U26" s="21" t="s">
        <v>115</v>
      </c>
      <c r="V26" s="21" t="s">
        <v>107</v>
      </c>
      <c r="W26" s="21"/>
      <c r="X26" s="21"/>
      <c r="Y26" s="21"/>
      <c r="Z26" s="7" t="s">
        <v>116</v>
      </c>
      <c r="AA26" s="257" t="s">
        <v>117</v>
      </c>
      <c r="AB26" s="129" t="s">
        <v>118</v>
      </c>
      <c r="AC26" s="9" t="s">
        <v>119</v>
      </c>
      <c r="AD26" s="9"/>
      <c r="AE26" s="9"/>
      <c r="AF26" s="9"/>
      <c r="AG26" s="128"/>
      <c r="AH26" s="166"/>
      <c r="AI26" s="166"/>
      <c r="AJ26" s="166"/>
      <c r="AK26" s="166"/>
      <c r="AL26" s="167"/>
      <c r="AM26" s="167"/>
      <c r="AN26" s="167"/>
      <c r="AO26" s="167"/>
      <c r="AP26" s="128"/>
      <c r="AQ26" s="128"/>
      <c r="AR26" s="128"/>
      <c r="AS26" s="128"/>
      <c r="AT26" s="128"/>
      <c r="AU26" s="128"/>
      <c r="AV26" s="7"/>
      <c r="AW26" s="128"/>
      <c r="AX26" s="128"/>
      <c r="AY26" s="140" t="s">
        <v>21</v>
      </c>
      <c r="AZ26" s="84" t="s">
        <v>120</v>
      </c>
      <c r="BA26" s="120" t="s">
        <v>121</v>
      </c>
      <c r="BB26" s="141" t="s">
        <v>151</v>
      </c>
      <c r="BC26" s="142" t="s">
        <v>72</v>
      </c>
    </row>
    <row r="27" spans="1:16383" ht="15.75" customHeight="1" x14ac:dyDescent="0.25">
      <c r="A27" s="137"/>
      <c r="B27" s="126" t="s">
        <v>86</v>
      </c>
      <c r="C27" s="36" t="s">
        <v>122</v>
      </c>
      <c r="D27" s="36" t="s">
        <v>123</v>
      </c>
      <c r="E27" s="6" t="s">
        <v>113</v>
      </c>
      <c r="F27" s="6" t="s">
        <v>77</v>
      </c>
      <c r="G27" s="6" t="s">
        <v>78</v>
      </c>
      <c r="H27" s="6">
        <v>21</v>
      </c>
      <c r="I27" s="6" t="s">
        <v>152</v>
      </c>
      <c r="J27" s="48" t="s">
        <v>114</v>
      </c>
      <c r="K27" s="7"/>
      <c r="L27" s="7">
        <v>1788</v>
      </c>
      <c r="M27" s="7"/>
      <c r="N27" s="7"/>
      <c r="O27" s="7"/>
      <c r="P27" s="20" t="s">
        <v>79</v>
      </c>
      <c r="Q27" s="20" t="s">
        <v>77</v>
      </c>
      <c r="R27" s="20"/>
      <c r="S27" s="20"/>
      <c r="T27" s="20"/>
      <c r="U27" s="21" t="s">
        <v>106</v>
      </c>
      <c r="V27" s="21" t="s">
        <v>107</v>
      </c>
      <c r="W27" s="21"/>
      <c r="X27" s="21"/>
      <c r="Y27" s="21"/>
      <c r="Z27" s="130" t="s">
        <v>124</v>
      </c>
      <c r="AA27" s="191"/>
      <c r="AB27" s="9" t="s">
        <v>125</v>
      </c>
      <c r="AC27" s="9" t="s">
        <v>119</v>
      </c>
      <c r="AD27" s="9"/>
      <c r="AE27" s="9"/>
      <c r="AF27" s="9"/>
      <c r="AG27" s="7"/>
      <c r="AH27" s="166"/>
      <c r="AI27" s="166"/>
      <c r="AJ27" s="166"/>
      <c r="AK27" s="166"/>
      <c r="AL27" s="167"/>
      <c r="AM27" s="167"/>
      <c r="AN27" s="167"/>
      <c r="AO27" s="167"/>
      <c r="AP27" s="7"/>
      <c r="AQ27" s="7"/>
      <c r="AR27" s="7"/>
      <c r="AS27" s="7"/>
      <c r="AT27" s="7"/>
      <c r="AU27" s="7"/>
      <c r="AV27" s="7"/>
      <c r="AW27" s="7"/>
      <c r="AX27" s="7"/>
      <c r="AY27" s="140" t="s">
        <v>21</v>
      </c>
      <c r="AZ27" s="84" t="s">
        <v>126</v>
      </c>
      <c r="BA27" s="120" t="s">
        <v>127</v>
      </c>
      <c r="BB27" s="141" t="s">
        <v>153</v>
      </c>
      <c r="BC27" s="142" t="s">
        <v>72</v>
      </c>
    </row>
    <row r="28" spans="1:16383" ht="15.75" customHeight="1" x14ac:dyDescent="0.25">
      <c r="A28" s="137"/>
      <c r="B28" s="8" t="s">
        <v>88</v>
      </c>
      <c r="C28" s="161" t="s">
        <v>128</v>
      </c>
      <c r="D28" s="131" t="s">
        <v>129</v>
      </c>
      <c r="E28" s="169" t="s">
        <v>113</v>
      </c>
      <c r="F28" s="169" t="s">
        <v>77</v>
      </c>
      <c r="G28" s="169" t="s">
        <v>78</v>
      </c>
      <c r="H28" s="197"/>
      <c r="I28" s="169"/>
      <c r="J28" s="48" t="s">
        <v>130</v>
      </c>
      <c r="K28" s="37" t="s">
        <v>131</v>
      </c>
      <c r="L28" s="10"/>
      <c r="M28" s="123"/>
      <c r="N28" s="170"/>
      <c r="O28" s="7" t="s">
        <v>84</v>
      </c>
      <c r="P28" s="172" t="s">
        <v>79</v>
      </c>
      <c r="Q28" s="20" t="s">
        <v>77</v>
      </c>
      <c r="R28" s="172"/>
      <c r="S28" s="172"/>
      <c r="T28" s="172"/>
      <c r="U28" s="193" t="s">
        <v>132</v>
      </c>
      <c r="V28" s="21" t="s">
        <v>107</v>
      </c>
      <c r="W28" s="193"/>
      <c r="X28" s="193"/>
      <c r="Y28" s="193"/>
      <c r="Z28" s="37"/>
      <c r="AA28" s="121"/>
      <c r="AB28" s="174"/>
      <c r="AC28" s="86" t="s">
        <v>91</v>
      </c>
      <c r="AD28" s="174"/>
      <c r="AE28" s="174"/>
      <c r="AF28" s="174"/>
      <c r="AG28" s="37"/>
      <c r="AH28" s="166"/>
      <c r="AI28" s="166"/>
      <c r="AJ28" s="166"/>
      <c r="AK28" s="166"/>
      <c r="AL28" s="167"/>
      <c r="AM28" s="167"/>
      <c r="AN28" s="167"/>
      <c r="AO28" s="167"/>
      <c r="AP28" s="194" t="s">
        <v>130</v>
      </c>
      <c r="AQ28" s="123">
        <v>67</v>
      </c>
      <c r="AR28" s="192"/>
      <c r="AS28" s="123" t="s">
        <v>133</v>
      </c>
      <c r="AT28" s="121" t="s">
        <v>134</v>
      </c>
      <c r="AU28" s="121" t="s">
        <v>135</v>
      </c>
      <c r="AV28" s="192"/>
      <c r="AW28" s="121" t="s">
        <v>91</v>
      </c>
      <c r="AX28" s="123"/>
      <c r="AY28" s="118" t="s">
        <v>21</v>
      </c>
      <c r="AZ28" s="132" t="s">
        <v>136</v>
      </c>
      <c r="BA28" s="125" t="s">
        <v>154</v>
      </c>
      <c r="BB28" s="44" t="s">
        <v>155</v>
      </c>
      <c r="BC28" s="187" t="s">
        <v>72</v>
      </c>
    </row>
    <row r="29" spans="1:16383" ht="15.75" customHeight="1" x14ac:dyDescent="0.25">
      <c r="A29" s="137"/>
      <c r="B29" s="8" t="s">
        <v>88</v>
      </c>
      <c r="C29" s="161" t="s">
        <v>137</v>
      </c>
      <c r="D29" s="195" t="s">
        <v>138</v>
      </c>
      <c r="E29" s="169" t="s">
        <v>113</v>
      </c>
      <c r="F29" s="169" t="s">
        <v>77</v>
      </c>
      <c r="G29" s="169" t="s">
        <v>78</v>
      </c>
      <c r="H29" s="197"/>
      <c r="I29" s="169"/>
      <c r="J29" s="48">
        <v>1799</v>
      </c>
      <c r="K29" s="37" t="s">
        <v>131</v>
      </c>
      <c r="L29" s="10"/>
      <c r="M29" s="163"/>
      <c r="N29" s="170"/>
      <c r="O29" s="7" t="s">
        <v>84</v>
      </c>
      <c r="P29" s="172" t="s">
        <v>79</v>
      </c>
      <c r="Q29" s="20" t="s">
        <v>77</v>
      </c>
      <c r="R29" s="172"/>
      <c r="S29" s="172"/>
      <c r="T29" s="172"/>
      <c r="U29" s="193" t="s">
        <v>115</v>
      </c>
      <c r="V29" s="21" t="s">
        <v>107</v>
      </c>
      <c r="W29" s="193"/>
      <c r="X29" s="193"/>
      <c r="Y29" s="193"/>
      <c r="Z29" s="170"/>
      <c r="AA29" s="164"/>
      <c r="AB29" s="174"/>
      <c r="AC29" s="86" t="s">
        <v>91</v>
      </c>
      <c r="AD29" s="174"/>
      <c r="AE29" s="174"/>
      <c r="AF29" s="174"/>
      <c r="AG29" s="170"/>
      <c r="AH29" s="166"/>
      <c r="AI29" s="166"/>
      <c r="AJ29" s="166"/>
      <c r="AK29" s="166"/>
      <c r="AL29" s="167"/>
      <c r="AM29" s="167"/>
      <c r="AN29" s="167"/>
      <c r="AO29" s="167"/>
      <c r="AP29" s="196">
        <v>1799</v>
      </c>
      <c r="AQ29" s="123">
        <v>56</v>
      </c>
      <c r="AR29" s="123"/>
      <c r="AS29" s="123" t="s">
        <v>79</v>
      </c>
      <c r="AT29" s="121" t="s">
        <v>92</v>
      </c>
      <c r="AU29" s="121" t="s">
        <v>135</v>
      </c>
      <c r="AV29" s="123"/>
      <c r="AW29" s="121" t="s">
        <v>91</v>
      </c>
      <c r="AX29" s="123"/>
      <c r="AY29" s="118" t="s">
        <v>21</v>
      </c>
      <c r="AZ29" s="132" t="s">
        <v>139</v>
      </c>
      <c r="BA29" s="125" t="s">
        <v>156</v>
      </c>
      <c r="BB29" s="44" t="s">
        <v>157</v>
      </c>
      <c r="BC29" s="187" t="s">
        <v>72</v>
      </c>
    </row>
    <row r="30" spans="1:16383" ht="15.75" customHeight="1" x14ac:dyDescent="0.25">
      <c r="A30" s="137"/>
      <c r="B30" s="8" t="s">
        <v>88</v>
      </c>
      <c r="C30" s="36" t="s">
        <v>140</v>
      </c>
      <c r="D30" s="131" t="s">
        <v>141</v>
      </c>
      <c r="E30" s="6" t="s">
        <v>113</v>
      </c>
      <c r="F30" s="6" t="s">
        <v>77</v>
      </c>
      <c r="G30" s="6" t="s">
        <v>78</v>
      </c>
      <c r="H30" s="85"/>
      <c r="I30" s="6"/>
      <c r="J30" s="48" t="s">
        <v>142</v>
      </c>
      <c r="K30" s="37" t="s">
        <v>131</v>
      </c>
      <c r="L30" s="7"/>
      <c r="M30" s="7"/>
      <c r="N30" s="51"/>
      <c r="O30" s="7" t="s">
        <v>84</v>
      </c>
      <c r="P30" s="20" t="s">
        <v>79</v>
      </c>
      <c r="Q30" s="20" t="s">
        <v>77</v>
      </c>
      <c r="R30" s="20"/>
      <c r="S30" s="20"/>
      <c r="T30" s="20"/>
      <c r="U30" s="21" t="s">
        <v>143</v>
      </c>
      <c r="V30" s="21" t="s">
        <v>107</v>
      </c>
      <c r="W30" s="21"/>
      <c r="X30" s="21"/>
      <c r="Y30" s="21"/>
      <c r="Z30" s="37"/>
      <c r="AA30" s="113"/>
      <c r="AB30" s="9" t="s">
        <v>144</v>
      </c>
      <c r="AC30" s="86" t="s">
        <v>119</v>
      </c>
      <c r="AD30" s="9"/>
      <c r="AE30" s="9"/>
      <c r="AF30" s="9"/>
      <c r="AG30" s="37" t="s">
        <v>145</v>
      </c>
      <c r="AH30" s="166"/>
      <c r="AI30" s="166"/>
      <c r="AJ30" s="166"/>
      <c r="AK30" s="166"/>
      <c r="AL30" s="167"/>
      <c r="AM30" s="167"/>
      <c r="AN30" s="167"/>
      <c r="AO30" s="167"/>
      <c r="AP30" s="38" t="s">
        <v>142</v>
      </c>
      <c r="AQ30" s="10" t="s">
        <v>146</v>
      </c>
      <c r="AR30" s="7"/>
      <c r="AS30" s="7" t="s">
        <v>147</v>
      </c>
      <c r="AT30" s="121" t="s">
        <v>97</v>
      </c>
      <c r="AU30" s="121" t="s">
        <v>148</v>
      </c>
      <c r="AV30" s="7"/>
      <c r="AW30" s="121" t="s">
        <v>91</v>
      </c>
      <c r="AX30" s="7"/>
      <c r="AY30" s="336" t="s">
        <v>75</v>
      </c>
      <c r="AZ30" s="132" t="s">
        <v>149</v>
      </c>
      <c r="BA30" s="125" t="s">
        <v>158</v>
      </c>
      <c r="BB30" s="44" t="s">
        <v>159</v>
      </c>
      <c r="BC30" s="187" t="s">
        <v>72</v>
      </c>
    </row>
    <row r="31" spans="1:16383" customFormat="1" ht="15.75" customHeight="1" x14ac:dyDescent="0.25">
      <c r="A31" s="137"/>
      <c r="B31" s="254" t="s">
        <v>471</v>
      </c>
      <c r="C31" s="161" t="s">
        <v>551</v>
      </c>
      <c r="D31" s="176" t="s">
        <v>554</v>
      </c>
      <c r="E31" s="6" t="s">
        <v>113</v>
      </c>
      <c r="F31" s="6" t="s">
        <v>77</v>
      </c>
      <c r="G31" s="6" t="s">
        <v>78</v>
      </c>
      <c r="H31" s="178" t="s">
        <v>552</v>
      </c>
      <c r="I31" s="177"/>
      <c r="J31" s="48">
        <v>1845</v>
      </c>
      <c r="K31" s="37"/>
      <c r="L31" s="10">
        <f>1845-57</f>
        <v>1788</v>
      </c>
      <c r="M31" s="179"/>
      <c r="N31" s="180"/>
      <c r="O31" s="7"/>
      <c r="P31" s="20" t="s">
        <v>79</v>
      </c>
      <c r="Q31" s="20" t="s">
        <v>77</v>
      </c>
      <c r="R31" s="20"/>
      <c r="S31" s="20"/>
      <c r="T31" s="20"/>
      <c r="U31" s="193" t="s">
        <v>115</v>
      </c>
      <c r="V31" s="21" t="s">
        <v>107</v>
      </c>
      <c r="W31" s="189"/>
      <c r="X31" s="189"/>
      <c r="Y31" s="189"/>
      <c r="Z31" s="37"/>
      <c r="AA31" s="179"/>
      <c r="AB31" s="9" t="s">
        <v>144</v>
      </c>
      <c r="AC31" s="86" t="s">
        <v>119</v>
      </c>
      <c r="AD31" s="190"/>
      <c r="AE31" s="190"/>
      <c r="AF31" s="190"/>
      <c r="AG31" s="37" t="s">
        <v>145</v>
      </c>
      <c r="AH31" s="87"/>
      <c r="AI31" s="87"/>
      <c r="AJ31" s="87"/>
      <c r="AK31" s="87"/>
      <c r="AL31" s="88"/>
      <c r="AM31" s="88"/>
      <c r="AN31" s="88"/>
      <c r="AO31" s="88"/>
      <c r="AP31" s="185"/>
      <c r="AQ31" s="186"/>
      <c r="AR31" s="179"/>
      <c r="AS31" s="180"/>
      <c r="AT31" s="121"/>
      <c r="AU31" s="121"/>
      <c r="AV31" s="179"/>
      <c r="AW31" s="121"/>
      <c r="AX31" s="179"/>
      <c r="AY31" s="336" t="s">
        <v>75</v>
      </c>
      <c r="AZ31" s="132"/>
      <c r="BA31" s="125"/>
      <c r="BB31" s="44"/>
      <c r="BC31" s="255" t="s">
        <v>553</v>
      </c>
      <c r="BD31" t="s">
        <v>72</v>
      </c>
    </row>
    <row r="32" spans="1:16383" s="57" customFormat="1" ht="15.75" customHeight="1" x14ac:dyDescent="0.25">
      <c r="A32" s="17" t="s">
        <v>5</v>
      </c>
      <c r="B32" s="40"/>
      <c r="C32" s="22"/>
      <c r="D32" s="22"/>
      <c r="E32" s="39"/>
      <c r="F32" s="40"/>
      <c r="G32" s="39"/>
      <c r="H32" s="22"/>
      <c r="I32" s="22"/>
      <c r="J32" s="261"/>
      <c r="K32" s="22"/>
      <c r="L32" s="22"/>
      <c r="M32" s="22"/>
      <c r="N32" s="22"/>
      <c r="O32" s="22"/>
      <c r="AH32" s="2"/>
      <c r="AI32" s="2"/>
      <c r="AJ32" s="2"/>
      <c r="AK32" s="2"/>
      <c r="AL32" s="2"/>
      <c r="AM32" s="2"/>
      <c r="AN32" s="2"/>
      <c r="AO32" s="2"/>
      <c r="BB32" s="115"/>
    </row>
    <row r="33" spans="1:56" s="18" customFormat="1" ht="15.95" customHeight="1" x14ac:dyDescent="0.25">
      <c r="A33" s="137"/>
      <c r="B33" s="160" t="s">
        <v>76</v>
      </c>
      <c r="C33" s="161" t="s">
        <v>160</v>
      </c>
      <c r="D33" s="112" t="s">
        <v>161</v>
      </c>
      <c r="E33" s="41" t="s">
        <v>162</v>
      </c>
      <c r="F33" s="41" t="s">
        <v>119</v>
      </c>
      <c r="G33" s="169" t="s">
        <v>163</v>
      </c>
      <c r="H33" s="162"/>
      <c r="I33" s="162"/>
      <c r="J33" s="260" t="s">
        <v>102</v>
      </c>
      <c r="K33" s="83" t="s">
        <v>164</v>
      </c>
      <c r="L33" s="170"/>
      <c r="M33" s="123"/>
      <c r="N33" s="35" t="s">
        <v>164</v>
      </c>
      <c r="O33" s="121" t="s">
        <v>105</v>
      </c>
      <c r="P33" s="42" t="s">
        <v>165</v>
      </c>
      <c r="Q33" s="42" t="s">
        <v>119</v>
      </c>
      <c r="R33" s="42"/>
      <c r="S33" s="42"/>
      <c r="T33" s="42"/>
      <c r="U33" s="43" t="s">
        <v>80</v>
      </c>
      <c r="V33" s="43" t="s">
        <v>166</v>
      </c>
      <c r="W33" s="43"/>
      <c r="X33" s="43"/>
      <c r="Y33" s="43"/>
      <c r="Z33" s="123"/>
      <c r="AA33" s="121"/>
      <c r="AB33" s="165"/>
      <c r="AC33" s="165"/>
      <c r="AD33" s="165"/>
      <c r="AE33" s="165"/>
      <c r="AF33" s="165"/>
      <c r="AG33" s="35"/>
      <c r="AH33" s="166"/>
      <c r="AI33" s="166"/>
      <c r="AJ33" s="166"/>
      <c r="AK33" s="166"/>
      <c r="AL33" s="167"/>
      <c r="AM33" s="167"/>
      <c r="AN33" s="167"/>
      <c r="AO33" s="167"/>
      <c r="AP33" s="117"/>
      <c r="AQ33" s="117"/>
      <c r="AR33" s="121"/>
      <c r="AS33" s="121"/>
      <c r="AT33" s="122"/>
      <c r="AU33" s="121"/>
      <c r="AV33" s="121"/>
      <c r="AW33" s="123"/>
      <c r="AX33" s="123"/>
      <c r="AY33" s="118" t="s">
        <v>21</v>
      </c>
      <c r="AZ33" s="119" t="s">
        <v>167</v>
      </c>
      <c r="BA33" s="120" t="s">
        <v>110</v>
      </c>
      <c r="BB33" s="138" t="s">
        <v>168</v>
      </c>
      <c r="BC33" s="168" t="s">
        <v>72</v>
      </c>
    </row>
    <row r="34" spans="1:56" ht="15.75" customHeight="1" x14ac:dyDescent="0.25">
      <c r="A34" s="137"/>
      <c r="B34" s="126" t="s">
        <v>83</v>
      </c>
      <c r="C34" s="127" t="s">
        <v>111</v>
      </c>
      <c r="D34" s="127" t="s">
        <v>112</v>
      </c>
      <c r="E34" s="6" t="s">
        <v>118</v>
      </c>
      <c r="F34" s="6" t="s">
        <v>119</v>
      </c>
      <c r="G34" s="143" t="s">
        <v>163</v>
      </c>
      <c r="H34" s="143"/>
      <c r="I34" s="143"/>
      <c r="J34" s="48" t="s">
        <v>114</v>
      </c>
      <c r="K34" s="128"/>
      <c r="L34" s="7">
        <v>1787</v>
      </c>
      <c r="M34" s="128"/>
      <c r="N34" s="128"/>
      <c r="O34" s="7" t="s">
        <v>84</v>
      </c>
      <c r="P34" s="20" t="s">
        <v>165</v>
      </c>
      <c r="Q34" s="20" t="s">
        <v>119</v>
      </c>
      <c r="R34" s="20"/>
      <c r="S34" s="20"/>
      <c r="T34" s="20"/>
      <c r="U34" s="21" t="s">
        <v>80</v>
      </c>
      <c r="V34" s="21" t="s">
        <v>166</v>
      </c>
      <c r="W34" s="21"/>
      <c r="X34" s="21"/>
      <c r="Y34" s="21"/>
      <c r="Z34" s="7" t="s">
        <v>116</v>
      </c>
      <c r="AA34" s="257" t="s">
        <v>117</v>
      </c>
      <c r="AB34" s="129" t="s">
        <v>113</v>
      </c>
      <c r="AC34" s="9" t="s">
        <v>77</v>
      </c>
      <c r="AD34" s="9"/>
      <c r="AE34" s="9"/>
      <c r="AF34" s="9"/>
      <c r="AG34" s="128"/>
      <c r="AH34" s="166"/>
      <c r="AI34" s="166"/>
      <c r="AJ34" s="166"/>
      <c r="AK34" s="166"/>
      <c r="AL34" s="167"/>
      <c r="AM34" s="167"/>
      <c r="AN34" s="167"/>
      <c r="AO34" s="167"/>
      <c r="AP34" s="128"/>
      <c r="AQ34" s="128"/>
      <c r="AR34" s="128"/>
      <c r="AS34" s="128"/>
      <c r="AT34" s="128"/>
      <c r="AU34" s="128"/>
      <c r="AV34" s="7"/>
      <c r="AW34" s="128"/>
      <c r="AX34" s="128"/>
      <c r="AY34" s="140" t="s">
        <v>21</v>
      </c>
      <c r="AZ34" s="84" t="s">
        <v>120</v>
      </c>
      <c r="BA34" s="120" t="s">
        <v>121</v>
      </c>
      <c r="BB34" s="141" t="s">
        <v>151</v>
      </c>
      <c r="BC34" s="142" t="s">
        <v>72</v>
      </c>
    </row>
    <row r="35" spans="1:56" ht="15.75" customHeight="1" x14ac:dyDescent="0.25">
      <c r="A35" s="137"/>
      <c r="B35" s="126" t="s">
        <v>86</v>
      </c>
      <c r="C35" s="36" t="s">
        <v>122</v>
      </c>
      <c r="D35" s="36" t="s">
        <v>123</v>
      </c>
      <c r="E35" s="6" t="s">
        <v>125</v>
      </c>
      <c r="F35" s="6" t="s">
        <v>119</v>
      </c>
      <c r="G35" s="6" t="s">
        <v>163</v>
      </c>
      <c r="H35" s="6">
        <v>21</v>
      </c>
      <c r="I35" s="6"/>
      <c r="J35" s="48" t="s">
        <v>114</v>
      </c>
      <c r="K35" s="7"/>
      <c r="L35" s="7">
        <v>1788</v>
      </c>
      <c r="M35" s="7"/>
      <c r="N35" s="7"/>
      <c r="O35" s="7"/>
      <c r="P35" s="20" t="s">
        <v>165</v>
      </c>
      <c r="Q35" s="20" t="s">
        <v>119</v>
      </c>
      <c r="R35" s="20"/>
      <c r="S35" s="20"/>
      <c r="T35" s="20"/>
      <c r="U35" s="21" t="s">
        <v>80</v>
      </c>
      <c r="V35" s="21" t="s">
        <v>166</v>
      </c>
      <c r="W35" s="21"/>
      <c r="X35" s="21"/>
      <c r="Y35" s="21"/>
      <c r="Z35" s="130" t="s">
        <v>124</v>
      </c>
      <c r="AA35" s="191"/>
      <c r="AB35" s="9" t="s">
        <v>113</v>
      </c>
      <c r="AC35" s="9" t="s">
        <v>77</v>
      </c>
      <c r="AD35" s="9"/>
      <c r="AE35" s="9"/>
      <c r="AF35" s="9"/>
      <c r="AG35" s="7"/>
      <c r="AH35" s="166"/>
      <c r="AI35" s="166"/>
      <c r="AJ35" s="166"/>
      <c r="AK35" s="166"/>
      <c r="AL35" s="167"/>
      <c r="AM35" s="167"/>
      <c r="AN35" s="167"/>
      <c r="AO35" s="167"/>
      <c r="AP35" s="7"/>
      <c r="AQ35" s="7"/>
      <c r="AR35" s="7"/>
      <c r="AS35" s="7"/>
      <c r="AT35" s="7"/>
      <c r="AU35" s="7"/>
      <c r="AV35" s="7"/>
      <c r="AW35" s="7"/>
      <c r="AX35" s="7"/>
      <c r="AY35" s="140" t="s">
        <v>21</v>
      </c>
      <c r="AZ35" s="84" t="s">
        <v>126</v>
      </c>
      <c r="BA35" s="120" t="s">
        <v>127</v>
      </c>
      <c r="BB35" s="141" t="s">
        <v>153</v>
      </c>
      <c r="BC35" s="142" t="s">
        <v>72</v>
      </c>
    </row>
    <row r="36" spans="1:56" ht="15.75" customHeight="1" x14ac:dyDescent="0.25">
      <c r="A36" s="137"/>
      <c r="B36" s="8" t="s">
        <v>169</v>
      </c>
      <c r="C36" s="198" t="s">
        <v>170</v>
      </c>
      <c r="D36" s="198" t="s">
        <v>171</v>
      </c>
      <c r="E36" s="199" t="s">
        <v>162</v>
      </c>
      <c r="F36" s="199" t="s">
        <v>119</v>
      </c>
      <c r="G36" s="199" t="s">
        <v>163</v>
      </c>
      <c r="H36" s="199">
        <v>1</v>
      </c>
      <c r="I36" s="89"/>
      <c r="J36" s="48">
        <v>1780</v>
      </c>
      <c r="K36" s="200"/>
      <c r="L36" s="201">
        <v>1779</v>
      </c>
      <c r="M36" s="200"/>
      <c r="N36" s="83"/>
      <c r="O36" s="128" t="s">
        <v>172</v>
      </c>
      <c r="P36" s="202" t="s">
        <v>165</v>
      </c>
      <c r="Q36" s="20" t="s">
        <v>119</v>
      </c>
      <c r="R36" s="202"/>
      <c r="S36" s="202"/>
      <c r="T36" s="202"/>
      <c r="U36" s="203" t="s">
        <v>80</v>
      </c>
      <c r="V36" s="21" t="s">
        <v>166</v>
      </c>
      <c r="W36" s="203"/>
      <c r="X36" s="203"/>
      <c r="Y36" s="203"/>
      <c r="Z36" s="83"/>
      <c r="AA36" s="34"/>
      <c r="AB36" s="204"/>
      <c r="AC36" s="86" t="s">
        <v>91</v>
      </c>
      <c r="AD36" s="204"/>
      <c r="AE36" s="204"/>
      <c r="AF36" s="204"/>
      <c r="AG36" s="83"/>
      <c r="AH36" s="166"/>
      <c r="AI36" s="166"/>
      <c r="AJ36" s="166"/>
      <c r="AK36" s="166"/>
      <c r="AL36" s="167"/>
      <c r="AM36" s="167"/>
      <c r="AN36" s="167"/>
      <c r="AO36" s="167"/>
      <c r="AP36" s="205">
        <v>1780</v>
      </c>
      <c r="AQ36" s="83"/>
      <c r="AR36" s="200">
        <v>86</v>
      </c>
      <c r="AS36" s="200" t="s">
        <v>173</v>
      </c>
      <c r="AT36" s="121" t="s">
        <v>174</v>
      </c>
      <c r="AU36" s="121" t="s">
        <v>134</v>
      </c>
      <c r="AV36" s="83"/>
      <c r="AW36" s="121" t="s">
        <v>91</v>
      </c>
      <c r="AX36" s="83"/>
      <c r="AY36" s="118" t="s">
        <v>21</v>
      </c>
      <c r="AZ36" s="132" t="s">
        <v>175</v>
      </c>
      <c r="BA36" s="125" t="s">
        <v>176</v>
      </c>
      <c r="BB36" s="44" t="s">
        <v>177</v>
      </c>
      <c r="BC36" s="187" t="s">
        <v>72</v>
      </c>
    </row>
    <row r="37" spans="1:56" ht="15.75" customHeight="1" x14ac:dyDescent="0.25">
      <c r="A37" s="137"/>
      <c r="B37" s="8" t="s">
        <v>169</v>
      </c>
      <c r="C37" s="198" t="s">
        <v>178</v>
      </c>
      <c r="D37" s="198" t="s">
        <v>179</v>
      </c>
      <c r="E37" s="199" t="s">
        <v>162</v>
      </c>
      <c r="F37" s="199" t="s">
        <v>119</v>
      </c>
      <c r="G37" s="199" t="s">
        <v>163</v>
      </c>
      <c r="H37" s="199">
        <v>1</v>
      </c>
      <c r="I37" s="89"/>
      <c r="J37" s="48">
        <v>1781</v>
      </c>
      <c r="K37" s="200"/>
      <c r="L37" s="201">
        <v>1780</v>
      </c>
      <c r="M37" s="200"/>
      <c r="N37" s="83"/>
      <c r="O37" s="128" t="s">
        <v>172</v>
      </c>
      <c r="P37" s="202" t="s">
        <v>165</v>
      </c>
      <c r="Q37" s="20" t="s">
        <v>119</v>
      </c>
      <c r="R37" s="202"/>
      <c r="S37" s="202"/>
      <c r="T37" s="202"/>
      <c r="U37" s="203" t="s">
        <v>80</v>
      </c>
      <c r="V37" s="21" t="s">
        <v>166</v>
      </c>
      <c r="W37" s="203"/>
      <c r="X37" s="203"/>
      <c r="Y37" s="203"/>
      <c r="Z37" s="83"/>
      <c r="AA37" s="34"/>
      <c r="AB37" s="204"/>
      <c r="AC37" s="86" t="s">
        <v>91</v>
      </c>
      <c r="AD37" s="204"/>
      <c r="AE37" s="204"/>
      <c r="AF37" s="204"/>
      <c r="AG37" s="83"/>
      <c r="AH37" s="166"/>
      <c r="AI37" s="166"/>
      <c r="AJ37" s="166"/>
      <c r="AK37" s="166"/>
      <c r="AL37" s="167"/>
      <c r="AM37" s="167"/>
      <c r="AN37" s="167"/>
      <c r="AO37" s="167"/>
      <c r="AP37" s="205">
        <v>1781</v>
      </c>
      <c r="AQ37" s="83"/>
      <c r="AR37" s="200">
        <v>85</v>
      </c>
      <c r="AS37" s="200" t="s">
        <v>173</v>
      </c>
      <c r="AT37" s="121" t="s">
        <v>174</v>
      </c>
      <c r="AU37" s="121" t="s">
        <v>134</v>
      </c>
      <c r="AV37" s="83"/>
      <c r="AW37" s="121" t="s">
        <v>91</v>
      </c>
      <c r="AX37" s="83"/>
      <c r="AY37" s="118" t="s">
        <v>21</v>
      </c>
      <c r="AZ37" s="132" t="s">
        <v>180</v>
      </c>
      <c r="BA37" s="125" t="s">
        <v>176</v>
      </c>
      <c r="BB37" s="44" t="s">
        <v>181</v>
      </c>
      <c r="BC37" s="187" t="s">
        <v>72</v>
      </c>
    </row>
    <row r="38" spans="1:56" ht="15.75" customHeight="1" x14ac:dyDescent="0.25">
      <c r="A38" s="137"/>
      <c r="B38" s="8" t="s">
        <v>169</v>
      </c>
      <c r="C38" s="198" t="s">
        <v>182</v>
      </c>
      <c r="D38" s="198" t="s">
        <v>183</v>
      </c>
      <c r="E38" s="199" t="s">
        <v>162</v>
      </c>
      <c r="F38" s="199" t="s">
        <v>119</v>
      </c>
      <c r="G38" s="199" t="s">
        <v>163</v>
      </c>
      <c r="H38" s="199">
        <v>2</v>
      </c>
      <c r="I38" s="89"/>
      <c r="J38" s="48" t="s">
        <v>184</v>
      </c>
      <c r="K38" s="200"/>
      <c r="L38" s="201">
        <v>1780</v>
      </c>
      <c r="M38" s="200"/>
      <c r="N38" s="83"/>
      <c r="O38" s="128" t="s">
        <v>172</v>
      </c>
      <c r="P38" s="202" t="s">
        <v>165</v>
      </c>
      <c r="Q38" s="20" t="s">
        <v>119</v>
      </c>
      <c r="R38" s="202"/>
      <c r="S38" s="202"/>
      <c r="T38" s="202"/>
      <c r="U38" s="203" t="s">
        <v>80</v>
      </c>
      <c r="V38" s="21" t="s">
        <v>166</v>
      </c>
      <c r="W38" s="203"/>
      <c r="X38" s="203"/>
      <c r="Y38" s="203"/>
      <c r="Z38" s="83"/>
      <c r="AA38" s="34"/>
      <c r="AB38" s="204"/>
      <c r="AC38" s="86" t="s">
        <v>91</v>
      </c>
      <c r="AD38" s="204"/>
      <c r="AE38" s="204"/>
      <c r="AF38" s="204"/>
      <c r="AG38" s="83"/>
      <c r="AH38" s="166"/>
      <c r="AI38" s="166"/>
      <c r="AJ38" s="166"/>
      <c r="AK38" s="166"/>
      <c r="AL38" s="167"/>
      <c r="AM38" s="167"/>
      <c r="AN38" s="167"/>
      <c r="AO38" s="167"/>
      <c r="AP38" s="205" t="s">
        <v>184</v>
      </c>
      <c r="AQ38" s="83"/>
      <c r="AR38" s="200">
        <v>80</v>
      </c>
      <c r="AS38" s="200" t="s">
        <v>173</v>
      </c>
      <c r="AT38" s="121" t="s">
        <v>174</v>
      </c>
      <c r="AU38" s="121" t="s">
        <v>134</v>
      </c>
      <c r="AV38" s="83"/>
      <c r="AW38" s="121" t="s">
        <v>91</v>
      </c>
      <c r="AX38" s="83"/>
      <c r="AY38" s="118" t="s">
        <v>21</v>
      </c>
      <c r="AZ38" s="132" t="s">
        <v>185</v>
      </c>
      <c r="BA38" s="125" t="s">
        <v>176</v>
      </c>
      <c r="BB38" s="44" t="s">
        <v>186</v>
      </c>
      <c r="BC38" s="187" t="s">
        <v>72</v>
      </c>
    </row>
    <row r="39" spans="1:56" ht="15.75" customHeight="1" x14ac:dyDescent="0.25">
      <c r="A39" s="137"/>
      <c r="B39" s="8" t="s">
        <v>169</v>
      </c>
      <c r="C39" s="198" t="s">
        <v>187</v>
      </c>
      <c r="D39" s="198" t="s">
        <v>188</v>
      </c>
      <c r="E39" s="199" t="s">
        <v>162</v>
      </c>
      <c r="F39" s="199" t="s">
        <v>119</v>
      </c>
      <c r="G39" s="199" t="s">
        <v>163</v>
      </c>
      <c r="H39" s="199">
        <v>4</v>
      </c>
      <c r="I39" s="89"/>
      <c r="J39" s="48" t="s">
        <v>189</v>
      </c>
      <c r="K39" s="200"/>
      <c r="L39" s="201">
        <v>1779</v>
      </c>
      <c r="M39" s="200"/>
      <c r="N39" s="83"/>
      <c r="O39" s="128" t="s">
        <v>172</v>
      </c>
      <c r="P39" s="202" t="s">
        <v>165</v>
      </c>
      <c r="Q39" s="20" t="s">
        <v>119</v>
      </c>
      <c r="R39" s="202"/>
      <c r="S39" s="202"/>
      <c r="T39" s="202"/>
      <c r="U39" s="203" t="s">
        <v>80</v>
      </c>
      <c r="V39" s="21" t="s">
        <v>166</v>
      </c>
      <c r="W39" s="203"/>
      <c r="X39" s="203"/>
      <c r="Y39" s="203"/>
      <c r="Z39" s="83"/>
      <c r="AA39" s="34"/>
      <c r="AB39" s="204"/>
      <c r="AC39" s="86" t="s">
        <v>91</v>
      </c>
      <c r="AD39" s="204"/>
      <c r="AE39" s="204"/>
      <c r="AF39" s="204"/>
      <c r="AG39" s="83"/>
      <c r="AH39" s="166"/>
      <c r="AI39" s="166"/>
      <c r="AJ39" s="166"/>
      <c r="AK39" s="166"/>
      <c r="AL39" s="167"/>
      <c r="AM39" s="167"/>
      <c r="AN39" s="167"/>
      <c r="AO39" s="167"/>
      <c r="AP39" s="205" t="s">
        <v>189</v>
      </c>
      <c r="AQ39" s="83"/>
      <c r="AR39" s="200">
        <v>84</v>
      </c>
      <c r="AS39" s="200" t="s">
        <v>190</v>
      </c>
      <c r="AT39" s="121" t="s">
        <v>191</v>
      </c>
      <c r="AU39" s="121" t="s">
        <v>134</v>
      </c>
      <c r="AV39" s="83"/>
      <c r="AW39" s="121" t="s">
        <v>91</v>
      </c>
      <c r="AX39" s="83"/>
      <c r="AY39" s="118" t="s">
        <v>21</v>
      </c>
      <c r="AZ39" s="132" t="s">
        <v>192</v>
      </c>
      <c r="BA39" s="125" t="s">
        <v>176</v>
      </c>
      <c r="BB39" s="44" t="s">
        <v>193</v>
      </c>
      <c r="BC39" s="187" t="s">
        <v>72</v>
      </c>
    </row>
    <row r="40" spans="1:56" ht="15.75" customHeight="1" x14ac:dyDescent="0.25">
      <c r="A40" s="137"/>
      <c r="B40" s="8" t="s">
        <v>169</v>
      </c>
      <c r="C40" s="198" t="s">
        <v>187</v>
      </c>
      <c r="D40" s="198" t="s">
        <v>188</v>
      </c>
      <c r="E40" s="199" t="s">
        <v>194</v>
      </c>
      <c r="F40" s="199" t="s">
        <v>119</v>
      </c>
      <c r="G40" s="199" t="s">
        <v>163</v>
      </c>
      <c r="H40" s="199">
        <v>1</v>
      </c>
      <c r="I40" s="89"/>
      <c r="J40" s="48" t="s">
        <v>189</v>
      </c>
      <c r="K40" s="200"/>
      <c r="L40" s="201">
        <v>1782</v>
      </c>
      <c r="M40" s="200"/>
      <c r="N40" s="83"/>
      <c r="O40" s="128" t="s">
        <v>172</v>
      </c>
      <c r="P40" s="202" t="s">
        <v>165</v>
      </c>
      <c r="Q40" s="20" t="s">
        <v>119</v>
      </c>
      <c r="R40" s="202"/>
      <c r="S40" s="202"/>
      <c r="T40" s="202"/>
      <c r="U40" s="203" t="s">
        <v>80</v>
      </c>
      <c r="V40" s="21" t="s">
        <v>166</v>
      </c>
      <c r="W40" s="203"/>
      <c r="X40" s="203"/>
      <c r="Y40" s="203"/>
      <c r="Z40" s="83"/>
      <c r="AA40" s="34"/>
      <c r="AB40" s="204"/>
      <c r="AC40" s="86" t="s">
        <v>91</v>
      </c>
      <c r="AD40" s="204"/>
      <c r="AE40" s="204"/>
      <c r="AF40" s="204"/>
      <c r="AG40" s="83"/>
      <c r="AH40" s="166"/>
      <c r="AI40" s="166"/>
      <c r="AJ40" s="166"/>
      <c r="AK40" s="166"/>
      <c r="AL40" s="167"/>
      <c r="AM40" s="167"/>
      <c r="AN40" s="167"/>
      <c r="AO40" s="167"/>
      <c r="AP40" s="205" t="s">
        <v>189</v>
      </c>
      <c r="AQ40" s="83"/>
      <c r="AR40" s="200">
        <v>84</v>
      </c>
      <c r="AS40" s="200" t="s">
        <v>190</v>
      </c>
      <c r="AT40" s="121" t="s">
        <v>174</v>
      </c>
      <c r="AU40" s="121" t="s">
        <v>134</v>
      </c>
      <c r="AV40" s="83"/>
      <c r="AW40" s="121" t="s">
        <v>91</v>
      </c>
      <c r="AX40" s="83"/>
      <c r="AY40" s="118" t="s">
        <v>21</v>
      </c>
      <c r="AZ40" s="132" t="s">
        <v>195</v>
      </c>
      <c r="BA40" s="125" t="s">
        <v>176</v>
      </c>
      <c r="BB40" s="44" t="s">
        <v>196</v>
      </c>
      <c r="BC40" s="187" t="s">
        <v>72</v>
      </c>
    </row>
    <row r="41" spans="1:56" ht="15.75" customHeight="1" x14ac:dyDescent="0.25">
      <c r="A41" s="137"/>
      <c r="B41" s="8" t="s">
        <v>169</v>
      </c>
      <c r="C41" s="176" t="s">
        <v>197</v>
      </c>
      <c r="D41" s="131" t="s">
        <v>98</v>
      </c>
      <c r="E41" s="177" t="s">
        <v>194</v>
      </c>
      <c r="F41" s="177" t="s">
        <v>119</v>
      </c>
      <c r="G41" s="177" t="s">
        <v>163</v>
      </c>
      <c r="H41" s="178">
        <v>8</v>
      </c>
      <c r="I41" s="177"/>
      <c r="J41" s="48">
        <v>1796</v>
      </c>
      <c r="K41" s="37"/>
      <c r="L41" s="185">
        <v>1788</v>
      </c>
      <c r="M41" s="206"/>
      <c r="N41" s="206"/>
      <c r="O41" s="128" t="s">
        <v>172</v>
      </c>
      <c r="P41" s="181" t="s">
        <v>165</v>
      </c>
      <c r="Q41" s="20" t="s">
        <v>119</v>
      </c>
      <c r="R41" s="181"/>
      <c r="S41" s="181"/>
      <c r="T41" s="181"/>
      <c r="U41" s="182" t="s">
        <v>80</v>
      </c>
      <c r="V41" s="21" t="s">
        <v>166</v>
      </c>
      <c r="W41" s="182"/>
      <c r="X41" s="182"/>
      <c r="Y41" s="182"/>
      <c r="Z41" s="37"/>
      <c r="AA41" s="207"/>
      <c r="AB41" s="184"/>
      <c r="AC41" s="86" t="s">
        <v>91</v>
      </c>
      <c r="AD41" s="184"/>
      <c r="AE41" s="184"/>
      <c r="AF41" s="184"/>
      <c r="AG41" s="37"/>
      <c r="AH41" s="166"/>
      <c r="AI41" s="166"/>
      <c r="AJ41" s="166"/>
      <c r="AK41" s="166"/>
      <c r="AL41" s="167"/>
      <c r="AM41" s="167"/>
      <c r="AN41" s="167"/>
      <c r="AO41" s="167"/>
      <c r="AP41" s="208">
        <v>1796</v>
      </c>
      <c r="AQ41" s="209">
        <v>71</v>
      </c>
      <c r="AR41" s="210"/>
      <c r="AS41" s="179" t="s">
        <v>198</v>
      </c>
      <c r="AT41" s="121" t="s">
        <v>134</v>
      </c>
      <c r="AU41" s="121" t="s">
        <v>174</v>
      </c>
      <c r="AV41" s="210"/>
      <c r="AW41" s="121" t="s">
        <v>91</v>
      </c>
      <c r="AX41" s="210"/>
      <c r="AY41" s="118" t="s">
        <v>21</v>
      </c>
      <c r="AZ41" s="132" t="s">
        <v>199</v>
      </c>
      <c r="BA41" s="125" t="s">
        <v>200</v>
      </c>
      <c r="BB41" s="44" t="s">
        <v>201</v>
      </c>
      <c r="BC41" s="187" t="s">
        <v>72</v>
      </c>
    </row>
    <row r="42" spans="1:56" ht="15.75" customHeight="1" x14ac:dyDescent="0.25">
      <c r="A42" s="137"/>
      <c r="B42" s="8" t="s">
        <v>169</v>
      </c>
      <c r="C42" s="176" t="s">
        <v>202</v>
      </c>
      <c r="D42" s="131" t="s">
        <v>203</v>
      </c>
      <c r="E42" s="177" t="s">
        <v>194</v>
      </c>
      <c r="F42" s="177" t="s">
        <v>119</v>
      </c>
      <c r="G42" s="177" t="s">
        <v>163</v>
      </c>
      <c r="H42" s="178">
        <v>9</v>
      </c>
      <c r="I42" s="177"/>
      <c r="J42" s="48">
        <v>1798</v>
      </c>
      <c r="K42" s="37"/>
      <c r="L42" s="185">
        <v>1789</v>
      </c>
      <c r="M42" s="206"/>
      <c r="N42" s="206"/>
      <c r="O42" s="128" t="s">
        <v>172</v>
      </c>
      <c r="P42" s="181" t="s">
        <v>165</v>
      </c>
      <c r="Q42" s="20" t="s">
        <v>119</v>
      </c>
      <c r="R42" s="181"/>
      <c r="S42" s="181"/>
      <c r="T42" s="181"/>
      <c r="U42" s="182" t="s">
        <v>80</v>
      </c>
      <c r="V42" s="21" t="s">
        <v>166</v>
      </c>
      <c r="W42" s="182"/>
      <c r="X42" s="182"/>
      <c r="Y42" s="182"/>
      <c r="Z42" s="37"/>
      <c r="AA42" s="207"/>
      <c r="AB42" s="184"/>
      <c r="AC42" s="86" t="s">
        <v>91</v>
      </c>
      <c r="AD42" s="184"/>
      <c r="AE42" s="184"/>
      <c r="AF42" s="184"/>
      <c r="AG42" s="37"/>
      <c r="AH42" s="166"/>
      <c r="AI42" s="166"/>
      <c r="AJ42" s="166"/>
      <c r="AK42" s="166"/>
      <c r="AL42" s="167"/>
      <c r="AM42" s="167"/>
      <c r="AN42" s="167"/>
      <c r="AO42" s="167"/>
      <c r="AP42" s="208">
        <v>1798</v>
      </c>
      <c r="AQ42" s="209">
        <v>79</v>
      </c>
      <c r="AR42" s="179"/>
      <c r="AS42" s="179" t="s">
        <v>165</v>
      </c>
      <c r="AT42" s="121" t="s">
        <v>204</v>
      </c>
      <c r="AU42" s="121" t="s">
        <v>174</v>
      </c>
      <c r="AV42" s="179"/>
      <c r="AW42" s="121" t="s">
        <v>91</v>
      </c>
      <c r="AX42" s="179"/>
      <c r="AY42" s="118" t="s">
        <v>21</v>
      </c>
      <c r="AZ42" s="132" t="s">
        <v>205</v>
      </c>
      <c r="BA42" s="125" t="s">
        <v>200</v>
      </c>
      <c r="BB42" s="44" t="s">
        <v>206</v>
      </c>
      <c r="BC42" s="187" t="s">
        <v>72</v>
      </c>
    </row>
    <row r="43" spans="1:56" ht="15.75" customHeight="1" x14ac:dyDescent="0.25">
      <c r="A43" s="137"/>
      <c r="B43" s="8" t="s">
        <v>169</v>
      </c>
      <c r="C43" s="176" t="s">
        <v>207</v>
      </c>
      <c r="D43" s="131" t="s">
        <v>208</v>
      </c>
      <c r="E43" s="177" t="s">
        <v>194</v>
      </c>
      <c r="F43" s="177" t="s">
        <v>119</v>
      </c>
      <c r="G43" s="177" t="s">
        <v>163</v>
      </c>
      <c r="H43" s="178">
        <v>11</v>
      </c>
      <c r="I43" s="177"/>
      <c r="J43" s="48">
        <v>1800</v>
      </c>
      <c r="K43" s="37"/>
      <c r="L43" s="185">
        <v>1789</v>
      </c>
      <c r="M43" s="206"/>
      <c r="N43" s="206"/>
      <c r="O43" s="128" t="s">
        <v>172</v>
      </c>
      <c r="P43" s="181" t="s">
        <v>165</v>
      </c>
      <c r="Q43" s="20" t="s">
        <v>119</v>
      </c>
      <c r="R43" s="181"/>
      <c r="S43" s="181"/>
      <c r="T43" s="181"/>
      <c r="U43" s="182" t="s">
        <v>80</v>
      </c>
      <c r="V43" s="21" t="s">
        <v>166</v>
      </c>
      <c r="W43" s="182"/>
      <c r="X43" s="182"/>
      <c r="Y43" s="182"/>
      <c r="Z43" s="37"/>
      <c r="AA43" s="207"/>
      <c r="AB43" s="184"/>
      <c r="AC43" s="86" t="s">
        <v>91</v>
      </c>
      <c r="AD43" s="184"/>
      <c r="AE43" s="184"/>
      <c r="AF43" s="184"/>
      <c r="AG43" s="37"/>
      <c r="AH43" s="166"/>
      <c r="AI43" s="166"/>
      <c r="AJ43" s="166"/>
      <c r="AK43" s="166"/>
      <c r="AL43" s="167"/>
      <c r="AM43" s="167"/>
      <c r="AN43" s="167"/>
      <c r="AO43" s="167"/>
      <c r="AP43" s="185">
        <v>1800</v>
      </c>
      <c r="AQ43" s="209">
        <v>81</v>
      </c>
      <c r="AR43" s="179"/>
      <c r="AS43" s="179" t="s">
        <v>165</v>
      </c>
      <c r="AT43" s="121" t="s">
        <v>204</v>
      </c>
      <c r="AU43" s="121" t="s">
        <v>174</v>
      </c>
      <c r="AV43" s="179"/>
      <c r="AW43" s="121" t="s">
        <v>91</v>
      </c>
      <c r="AX43" s="179"/>
      <c r="AY43" s="118" t="s">
        <v>21</v>
      </c>
      <c r="AZ43" s="132" t="s">
        <v>209</v>
      </c>
      <c r="BA43" s="125" t="s">
        <v>200</v>
      </c>
      <c r="BB43" s="44" t="s">
        <v>210</v>
      </c>
      <c r="BC43" s="187" t="s">
        <v>72</v>
      </c>
    </row>
    <row r="44" spans="1:56" ht="15.75" customHeight="1" x14ac:dyDescent="0.25">
      <c r="A44" s="137"/>
      <c r="B44" s="8" t="s">
        <v>169</v>
      </c>
      <c r="C44" s="198" t="s">
        <v>211</v>
      </c>
      <c r="D44" s="211" t="s">
        <v>123</v>
      </c>
      <c r="E44" s="212" t="s">
        <v>194</v>
      </c>
      <c r="F44" s="212" t="s">
        <v>119</v>
      </c>
      <c r="G44" s="212" t="s">
        <v>163</v>
      </c>
      <c r="H44" s="213">
        <v>16</v>
      </c>
      <c r="I44" s="212"/>
      <c r="J44" s="48" t="s">
        <v>212</v>
      </c>
      <c r="K44" s="214"/>
      <c r="L44" s="201">
        <v>1788</v>
      </c>
      <c r="M44" s="215"/>
      <c r="N44" s="215"/>
      <c r="O44" s="128" t="s">
        <v>172</v>
      </c>
      <c r="P44" s="202" t="s">
        <v>165</v>
      </c>
      <c r="Q44" s="20" t="s">
        <v>119</v>
      </c>
      <c r="R44" s="216"/>
      <c r="S44" s="216"/>
      <c r="T44" s="216"/>
      <c r="U44" s="203" t="s">
        <v>80</v>
      </c>
      <c r="V44" s="21" t="s">
        <v>166</v>
      </c>
      <c r="W44" s="203"/>
      <c r="X44" s="203"/>
      <c r="Y44" s="203"/>
      <c r="Z44" s="214"/>
      <c r="AA44" s="217"/>
      <c r="AB44" s="218"/>
      <c r="AC44" s="86" t="s">
        <v>91</v>
      </c>
      <c r="AD44" s="218"/>
      <c r="AE44" s="218"/>
      <c r="AF44" s="218"/>
      <c r="AG44" s="214"/>
      <c r="AH44" s="166"/>
      <c r="AI44" s="166"/>
      <c r="AJ44" s="166"/>
      <c r="AK44" s="166"/>
      <c r="AL44" s="167"/>
      <c r="AM44" s="167"/>
      <c r="AN44" s="167"/>
      <c r="AO44" s="167"/>
      <c r="AP44" s="219" t="s">
        <v>212</v>
      </c>
      <c r="AQ44" s="215">
        <v>69</v>
      </c>
      <c r="AR44" s="215"/>
      <c r="AS44" s="200" t="s">
        <v>165</v>
      </c>
      <c r="AT44" s="121" t="s">
        <v>204</v>
      </c>
      <c r="AU44" s="121" t="s">
        <v>174</v>
      </c>
      <c r="AV44" s="215"/>
      <c r="AW44" s="121" t="s">
        <v>91</v>
      </c>
      <c r="AX44" s="215"/>
      <c r="AY44" s="118" t="s">
        <v>21</v>
      </c>
      <c r="AZ44" s="132" t="s">
        <v>213</v>
      </c>
      <c r="BA44" s="125" t="s">
        <v>214</v>
      </c>
      <c r="BB44" s="44" t="s">
        <v>215</v>
      </c>
      <c r="BC44" s="187" t="s">
        <v>72</v>
      </c>
    </row>
    <row r="45" spans="1:56" customFormat="1" ht="15.75" customHeight="1" x14ac:dyDescent="0.25">
      <c r="A45" s="137"/>
      <c r="B45" s="8" t="s">
        <v>88</v>
      </c>
      <c r="C45" s="36" t="s">
        <v>140</v>
      </c>
      <c r="D45" s="131" t="s">
        <v>141</v>
      </c>
      <c r="E45" s="6" t="s">
        <v>194</v>
      </c>
      <c r="F45" s="6" t="s">
        <v>119</v>
      </c>
      <c r="G45" s="6" t="s">
        <v>163</v>
      </c>
      <c r="H45" s="85" t="s">
        <v>478</v>
      </c>
      <c r="I45" s="6"/>
      <c r="J45" s="48" t="s">
        <v>142</v>
      </c>
      <c r="K45" s="37">
        <v>1788</v>
      </c>
      <c r="L45" s="38"/>
      <c r="M45" s="7"/>
      <c r="N45" s="51"/>
      <c r="O45" s="7" t="s">
        <v>84</v>
      </c>
      <c r="P45" s="20" t="s">
        <v>479</v>
      </c>
      <c r="Q45" s="20" t="s">
        <v>119</v>
      </c>
      <c r="R45" s="20"/>
      <c r="S45" s="20"/>
      <c r="T45" s="20"/>
      <c r="U45" s="21" t="s">
        <v>480</v>
      </c>
      <c r="V45" s="21" t="s">
        <v>166</v>
      </c>
      <c r="W45" s="21"/>
      <c r="X45" s="21"/>
      <c r="Y45" s="21"/>
      <c r="Z45" s="37"/>
      <c r="AA45" s="7"/>
      <c r="AB45" s="9" t="s">
        <v>147</v>
      </c>
      <c r="AC45" s="86" t="s">
        <v>77</v>
      </c>
      <c r="AD45" s="9"/>
      <c r="AE45" s="9"/>
      <c r="AF45" s="9"/>
      <c r="AG45" s="37"/>
      <c r="AH45" s="87"/>
      <c r="AI45" s="87"/>
      <c r="AJ45" s="87"/>
      <c r="AK45" s="87"/>
      <c r="AL45" s="88"/>
      <c r="AM45" s="88"/>
      <c r="AN45" s="88"/>
      <c r="AO45" s="88"/>
      <c r="AP45" s="38" t="s">
        <v>142</v>
      </c>
      <c r="AQ45" s="10" t="s">
        <v>146</v>
      </c>
      <c r="AR45" s="7"/>
      <c r="AS45" s="7" t="s">
        <v>147</v>
      </c>
      <c r="AT45" s="121" t="s">
        <v>411</v>
      </c>
      <c r="AU45" s="121" t="s">
        <v>377</v>
      </c>
      <c r="AV45" s="7"/>
      <c r="AW45" s="121" t="s">
        <v>91</v>
      </c>
      <c r="AX45" s="7"/>
      <c r="AY45" s="336" t="s">
        <v>75</v>
      </c>
      <c r="AZ45" s="132" t="s">
        <v>481</v>
      </c>
      <c r="BA45" s="125" t="s">
        <v>158</v>
      </c>
      <c r="BB45" s="44" t="s">
        <v>482</v>
      </c>
      <c r="BC45" s="133" t="s">
        <v>72</v>
      </c>
    </row>
    <row r="46" spans="1:56" customFormat="1" ht="15.75" customHeight="1" x14ac:dyDescent="0.25">
      <c r="A46" s="137"/>
      <c r="B46" s="254" t="s">
        <v>471</v>
      </c>
      <c r="C46" s="161" t="s">
        <v>547</v>
      </c>
      <c r="D46" s="176" t="s">
        <v>546</v>
      </c>
      <c r="E46" s="6" t="s">
        <v>194</v>
      </c>
      <c r="F46" s="6" t="s">
        <v>119</v>
      </c>
      <c r="G46" s="6" t="s">
        <v>163</v>
      </c>
      <c r="H46" s="178" t="s">
        <v>385</v>
      </c>
      <c r="I46" s="177"/>
      <c r="J46" s="48">
        <v>1858</v>
      </c>
      <c r="K46" s="37"/>
      <c r="L46" s="10">
        <f>1858-70</f>
        <v>1788</v>
      </c>
      <c r="M46" s="179"/>
      <c r="N46" s="180"/>
      <c r="O46" s="7"/>
      <c r="P46" s="20" t="s">
        <v>479</v>
      </c>
      <c r="Q46" s="20" t="s">
        <v>119</v>
      </c>
      <c r="R46" s="188"/>
      <c r="S46" s="188"/>
      <c r="T46" s="188"/>
      <c r="U46" s="21" t="s">
        <v>480</v>
      </c>
      <c r="V46" s="21" t="s">
        <v>166</v>
      </c>
      <c r="W46" s="189"/>
      <c r="X46" s="189"/>
      <c r="Y46" s="189"/>
      <c r="Z46" s="37"/>
      <c r="AA46" s="179"/>
      <c r="AB46" s="9" t="s">
        <v>147</v>
      </c>
      <c r="AC46" s="86" t="s">
        <v>77</v>
      </c>
      <c r="AD46" s="190"/>
      <c r="AE46" s="190"/>
      <c r="AF46" s="190" t="s">
        <v>514</v>
      </c>
      <c r="AG46" s="37" t="s">
        <v>548</v>
      </c>
      <c r="AH46" s="87"/>
      <c r="AI46" s="87"/>
      <c r="AJ46" s="87"/>
      <c r="AK46" s="87"/>
      <c r="AL46" s="88"/>
      <c r="AM46" s="88"/>
      <c r="AN46" s="88"/>
      <c r="AO46" s="88"/>
      <c r="AP46" s="185"/>
      <c r="AQ46" s="186"/>
      <c r="AR46" s="179"/>
      <c r="AS46" s="180"/>
      <c r="AT46" s="121"/>
      <c r="AU46" s="121"/>
      <c r="AV46" s="179"/>
      <c r="AW46" s="121"/>
      <c r="AX46" s="179"/>
      <c r="AY46" s="336" t="s">
        <v>75</v>
      </c>
      <c r="AZ46" s="132"/>
      <c r="BA46" s="125"/>
      <c r="BB46" s="44"/>
      <c r="BC46" s="255" t="s">
        <v>549</v>
      </c>
      <c r="BD46" t="s">
        <v>72</v>
      </c>
    </row>
    <row r="47" spans="1:56" s="145" customFormat="1" ht="15.75" customHeight="1" x14ac:dyDescent="0.25">
      <c r="A47" s="17" t="s">
        <v>6</v>
      </c>
      <c r="B47" s="40"/>
      <c r="C47" s="22"/>
      <c r="D47" s="22"/>
      <c r="E47" s="39"/>
      <c r="F47" s="40"/>
      <c r="G47" s="39"/>
      <c r="H47" s="22"/>
      <c r="I47" s="22"/>
      <c r="J47" s="261"/>
      <c r="K47" s="22"/>
      <c r="L47" s="22"/>
      <c r="M47" s="22"/>
      <c r="N47" s="22"/>
      <c r="O47" s="22"/>
      <c r="AH47" s="2"/>
      <c r="AI47" s="2"/>
      <c r="AJ47" s="2"/>
      <c r="AK47" s="2"/>
      <c r="AL47" s="2"/>
      <c r="AM47" s="2"/>
      <c r="AN47" s="2"/>
      <c r="AO47" s="2"/>
      <c r="BB47" s="115"/>
    </row>
    <row r="48" spans="1:56" s="18" customFormat="1" ht="15.95" customHeight="1" x14ac:dyDescent="0.25">
      <c r="A48" s="137"/>
      <c r="B48" s="160" t="s">
        <v>76</v>
      </c>
      <c r="C48" s="161" t="s">
        <v>428</v>
      </c>
      <c r="D48" s="112" t="s">
        <v>429</v>
      </c>
      <c r="E48" s="41" t="s">
        <v>430</v>
      </c>
      <c r="F48" s="41" t="s">
        <v>77</v>
      </c>
      <c r="G48" s="169" t="s">
        <v>78</v>
      </c>
      <c r="H48" s="162"/>
      <c r="I48" s="162"/>
      <c r="J48" s="260" t="s">
        <v>431</v>
      </c>
      <c r="K48" s="83" t="s">
        <v>403</v>
      </c>
      <c r="L48" s="170"/>
      <c r="M48" s="123"/>
      <c r="N48" s="35" t="s">
        <v>432</v>
      </c>
      <c r="O48" s="121" t="s">
        <v>105</v>
      </c>
      <c r="P48" s="42" t="s">
        <v>113</v>
      </c>
      <c r="Q48" s="42" t="s">
        <v>77</v>
      </c>
      <c r="R48" s="42"/>
      <c r="S48" s="42"/>
      <c r="T48" s="42"/>
      <c r="U48" s="43" t="s">
        <v>433</v>
      </c>
      <c r="V48" s="43" t="s">
        <v>119</v>
      </c>
      <c r="W48" s="43"/>
      <c r="X48" s="43"/>
      <c r="Y48" s="43"/>
      <c r="Z48" s="123"/>
      <c r="AA48" s="121"/>
      <c r="AB48" s="165"/>
      <c r="AC48" s="165"/>
      <c r="AD48" s="165"/>
      <c r="AE48" s="165"/>
      <c r="AF48" s="165"/>
      <c r="AG48" s="35"/>
      <c r="AH48" s="166"/>
      <c r="AI48" s="166"/>
      <c r="AJ48" s="166"/>
      <c r="AK48" s="166"/>
      <c r="AL48" s="167"/>
      <c r="AM48" s="167"/>
      <c r="AN48" s="167"/>
      <c r="AO48" s="167"/>
      <c r="AP48" s="117"/>
      <c r="AQ48" s="117"/>
      <c r="AR48" s="121"/>
      <c r="AS48" s="121"/>
      <c r="AT48" s="122"/>
      <c r="AU48" s="121"/>
      <c r="AV48" s="121"/>
      <c r="AW48" s="123"/>
      <c r="AX48" s="123" t="s">
        <v>434</v>
      </c>
      <c r="AY48" s="118" t="s">
        <v>21</v>
      </c>
      <c r="AZ48" s="119" t="s">
        <v>435</v>
      </c>
      <c r="BA48" s="120" t="s">
        <v>436</v>
      </c>
      <c r="BB48" s="138" t="s">
        <v>437</v>
      </c>
      <c r="BC48" s="168" t="s">
        <v>72</v>
      </c>
    </row>
    <row r="49" spans="1:56" ht="15.75" customHeight="1" x14ac:dyDescent="0.25">
      <c r="A49" s="137"/>
      <c r="B49" s="126" t="s">
        <v>83</v>
      </c>
      <c r="C49" s="127" t="s">
        <v>288</v>
      </c>
      <c r="D49" s="127" t="s">
        <v>289</v>
      </c>
      <c r="E49" s="6" t="s">
        <v>290</v>
      </c>
      <c r="F49" s="6" t="s">
        <v>77</v>
      </c>
      <c r="G49" s="143" t="s">
        <v>78</v>
      </c>
      <c r="H49" s="143"/>
      <c r="I49" s="143"/>
      <c r="J49" s="48" t="s">
        <v>291</v>
      </c>
      <c r="K49" s="128"/>
      <c r="L49" s="7">
        <v>1809</v>
      </c>
      <c r="M49" s="128"/>
      <c r="N49" s="128"/>
      <c r="O49" s="7" t="s">
        <v>84</v>
      </c>
      <c r="P49" s="20" t="s">
        <v>113</v>
      </c>
      <c r="Q49" s="20" t="s">
        <v>77</v>
      </c>
      <c r="R49" s="20"/>
      <c r="S49" s="20"/>
      <c r="T49" s="20"/>
      <c r="U49" s="21" t="s">
        <v>118</v>
      </c>
      <c r="V49" s="21" t="s">
        <v>119</v>
      </c>
      <c r="W49" s="21"/>
      <c r="X49" s="21"/>
      <c r="Y49" s="21"/>
      <c r="Z49" s="7" t="s">
        <v>116</v>
      </c>
      <c r="AA49" s="257" t="s">
        <v>292</v>
      </c>
      <c r="AB49" s="129" t="s">
        <v>293</v>
      </c>
      <c r="AC49" s="9" t="s">
        <v>294</v>
      </c>
      <c r="AD49" s="9"/>
      <c r="AE49" s="9"/>
      <c r="AF49" s="9"/>
      <c r="AG49" s="128"/>
      <c r="AH49" s="166"/>
      <c r="AI49" s="166"/>
      <c r="AJ49" s="166"/>
      <c r="AK49" s="166"/>
      <c r="AL49" s="167"/>
      <c r="AM49" s="167"/>
      <c r="AN49" s="167"/>
      <c r="AO49" s="167"/>
      <c r="AP49" s="128"/>
      <c r="AQ49" s="128"/>
      <c r="AR49" s="128"/>
      <c r="AS49" s="128"/>
      <c r="AT49" s="128"/>
      <c r="AU49" s="128"/>
      <c r="AV49" s="7"/>
      <c r="AW49" s="128"/>
      <c r="AX49" s="128"/>
      <c r="AY49" s="336" t="s">
        <v>75</v>
      </c>
      <c r="AZ49" s="84" t="s">
        <v>295</v>
      </c>
      <c r="BA49" s="120" t="s">
        <v>121</v>
      </c>
      <c r="BB49" s="141" t="s">
        <v>296</v>
      </c>
      <c r="BC49" s="142" t="s">
        <v>72</v>
      </c>
    </row>
    <row r="50" spans="1:56" ht="15.75" customHeight="1" x14ac:dyDescent="0.25">
      <c r="A50" s="137"/>
      <c r="B50" s="126" t="s">
        <v>86</v>
      </c>
      <c r="C50" s="36" t="s">
        <v>446</v>
      </c>
      <c r="D50" s="36" t="s">
        <v>447</v>
      </c>
      <c r="E50" s="6" t="s">
        <v>290</v>
      </c>
      <c r="F50" s="6" t="s">
        <v>77</v>
      </c>
      <c r="G50" s="6" t="s">
        <v>78</v>
      </c>
      <c r="H50" s="6" t="s">
        <v>339</v>
      </c>
      <c r="I50" s="6" t="s">
        <v>87</v>
      </c>
      <c r="J50" s="48" t="s">
        <v>291</v>
      </c>
      <c r="K50" s="130"/>
      <c r="L50" s="7">
        <v>1809</v>
      </c>
      <c r="M50" s="7"/>
      <c r="N50" s="7"/>
      <c r="O50" s="7"/>
      <c r="P50" s="20" t="s">
        <v>113</v>
      </c>
      <c r="Q50" s="20" t="s">
        <v>77</v>
      </c>
      <c r="R50" s="20"/>
      <c r="S50" s="20"/>
      <c r="T50" s="20"/>
      <c r="U50" s="21" t="s">
        <v>441</v>
      </c>
      <c r="V50" s="21" t="s">
        <v>119</v>
      </c>
      <c r="W50" s="21"/>
      <c r="X50" s="21"/>
      <c r="Y50" s="21"/>
      <c r="Z50" s="7" t="s">
        <v>448</v>
      </c>
      <c r="AA50" s="113" t="s">
        <v>292</v>
      </c>
      <c r="AB50" s="9" t="s">
        <v>293</v>
      </c>
      <c r="AC50" s="9" t="s">
        <v>294</v>
      </c>
      <c r="AD50" s="9"/>
      <c r="AE50" s="9"/>
      <c r="AF50" s="9"/>
      <c r="AG50" s="7"/>
      <c r="AH50" s="166"/>
      <c r="AI50" s="166"/>
      <c r="AJ50" s="166"/>
      <c r="AK50" s="166"/>
      <c r="AL50" s="167"/>
      <c r="AM50" s="167"/>
      <c r="AN50" s="167"/>
      <c r="AO50" s="167"/>
      <c r="AP50" s="7"/>
      <c r="AQ50" s="7"/>
      <c r="AR50" s="7"/>
      <c r="AS50" s="7"/>
      <c r="AT50" s="7"/>
      <c r="AU50" s="7"/>
      <c r="AV50" s="7" t="s">
        <v>332</v>
      </c>
      <c r="AW50" s="7"/>
      <c r="AX50" s="7" t="s">
        <v>352</v>
      </c>
      <c r="AY50" s="336" t="s">
        <v>75</v>
      </c>
      <c r="AZ50" s="84" t="s">
        <v>449</v>
      </c>
      <c r="BA50" s="120" t="s">
        <v>450</v>
      </c>
      <c r="BB50" s="141" t="s">
        <v>451</v>
      </c>
      <c r="BC50" s="142" t="s">
        <v>72</v>
      </c>
    </row>
    <row r="51" spans="1:56" ht="15.75" customHeight="1" x14ac:dyDescent="0.25">
      <c r="A51" s="137"/>
      <c r="B51" s="171" t="s">
        <v>83</v>
      </c>
      <c r="C51" s="243" t="s">
        <v>438</v>
      </c>
      <c r="D51" s="136" t="s">
        <v>439</v>
      </c>
      <c r="E51" s="144" t="s">
        <v>290</v>
      </c>
      <c r="F51" s="6" t="s">
        <v>77</v>
      </c>
      <c r="G51" s="144" t="s">
        <v>78</v>
      </c>
      <c r="H51" s="144"/>
      <c r="I51" s="244"/>
      <c r="J51" s="262" t="s">
        <v>440</v>
      </c>
      <c r="K51" s="134"/>
      <c r="L51" s="134"/>
      <c r="M51" s="134"/>
      <c r="N51" s="134"/>
      <c r="O51" s="134" t="s">
        <v>84</v>
      </c>
      <c r="P51" s="245" t="s">
        <v>113</v>
      </c>
      <c r="Q51" s="20" t="s">
        <v>77</v>
      </c>
      <c r="R51" s="245"/>
      <c r="S51" s="245"/>
      <c r="T51" s="245"/>
      <c r="U51" s="246" t="s">
        <v>441</v>
      </c>
      <c r="V51" s="21" t="s">
        <v>119</v>
      </c>
      <c r="W51" s="247"/>
      <c r="X51" s="247"/>
      <c r="Y51" s="247"/>
      <c r="Z51" s="135"/>
      <c r="AA51" s="256" t="s">
        <v>442</v>
      </c>
      <c r="AB51" s="248" t="s">
        <v>443</v>
      </c>
      <c r="AC51" s="9" t="s">
        <v>405</v>
      </c>
      <c r="AD51" s="249"/>
      <c r="AE51" s="249"/>
      <c r="AF51" s="249"/>
      <c r="AG51" s="250"/>
      <c r="AH51" s="166"/>
      <c r="AI51" s="166"/>
      <c r="AJ51" s="166"/>
      <c r="AK51" s="166"/>
      <c r="AL51" s="167"/>
      <c r="AM51" s="167"/>
      <c r="AN51" s="167"/>
      <c r="AO51" s="167"/>
      <c r="AP51" s="250"/>
      <c r="AQ51" s="250"/>
      <c r="AR51" s="250"/>
      <c r="AS51" s="250"/>
      <c r="AT51" s="250"/>
      <c r="AU51" s="250"/>
      <c r="AV51" s="250"/>
      <c r="AW51" s="250"/>
      <c r="AX51" s="250"/>
      <c r="AY51" s="336" t="s">
        <v>75</v>
      </c>
      <c r="AZ51" s="84" t="s">
        <v>444</v>
      </c>
      <c r="BA51" s="120" t="s">
        <v>310</v>
      </c>
      <c r="BB51" s="141" t="s">
        <v>445</v>
      </c>
      <c r="BC51" s="142" t="s">
        <v>72</v>
      </c>
    </row>
    <row r="52" spans="1:56" ht="15.75" customHeight="1" x14ac:dyDescent="0.25">
      <c r="A52" s="137"/>
      <c r="B52" s="126" t="s">
        <v>86</v>
      </c>
      <c r="C52" s="36" t="s">
        <v>452</v>
      </c>
      <c r="D52" s="36" t="s">
        <v>453</v>
      </c>
      <c r="E52" s="6" t="s">
        <v>290</v>
      </c>
      <c r="F52" s="6" t="s">
        <v>77</v>
      </c>
      <c r="G52" s="6" t="s">
        <v>78</v>
      </c>
      <c r="H52" s="6" t="s">
        <v>454</v>
      </c>
      <c r="I52" s="6" t="s">
        <v>87</v>
      </c>
      <c r="J52" s="48" t="s">
        <v>440</v>
      </c>
      <c r="K52" s="130"/>
      <c r="L52" s="7">
        <v>1817</v>
      </c>
      <c r="M52" s="7"/>
      <c r="N52" s="7"/>
      <c r="O52" s="7"/>
      <c r="P52" s="20" t="s">
        <v>113</v>
      </c>
      <c r="Q52" s="20" t="s">
        <v>77</v>
      </c>
      <c r="R52" s="20"/>
      <c r="S52" s="20"/>
      <c r="T52" s="20"/>
      <c r="U52" s="21" t="s">
        <v>441</v>
      </c>
      <c r="V52" s="21" t="s">
        <v>119</v>
      </c>
      <c r="W52" s="21"/>
      <c r="X52" s="21"/>
      <c r="Y52" s="21"/>
      <c r="Z52" s="7" t="s">
        <v>455</v>
      </c>
      <c r="AA52" s="113" t="s">
        <v>442</v>
      </c>
      <c r="AB52" s="9" t="s">
        <v>443</v>
      </c>
      <c r="AC52" s="9" t="s">
        <v>405</v>
      </c>
      <c r="AD52" s="9"/>
      <c r="AE52" s="9"/>
      <c r="AF52" s="9"/>
      <c r="AG52" s="7"/>
      <c r="AH52" s="166"/>
      <c r="AI52" s="166"/>
      <c r="AJ52" s="166"/>
      <c r="AK52" s="166"/>
      <c r="AL52" s="167"/>
      <c r="AM52" s="167"/>
      <c r="AN52" s="167"/>
      <c r="AO52" s="167"/>
      <c r="AP52" s="7"/>
      <c r="AQ52" s="7"/>
      <c r="AR52" s="7"/>
      <c r="AS52" s="7"/>
      <c r="AT52" s="7"/>
      <c r="AU52" s="7"/>
      <c r="AV52" s="7" t="s">
        <v>332</v>
      </c>
      <c r="AW52" s="7" t="s">
        <v>456</v>
      </c>
      <c r="AX52" s="7" t="s">
        <v>457</v>
      </c>
      <c r="AY52" s="336" t="s">
        <v>75</v>
      </c>
      <c r="AZ52" s="84" t="s">
        <v>458</v>
      </c>
      <c r="BA52" s="120" t="s">
        <v>459</v>
      </c>
      <c r="BB52" s="141" t="s">
        <v>460</v>
      </c>
      <c r="BC52" s="142" t="s">
        <v>72</v>
      </c>
    </row>
    <row r="53" spans="1:56" ht="15.75" customHeight="1" x14ac:dyDescent="0.25">
      <c r="A53" s="137"/>
      <c r="B53" s="8" t="s">
        <v>88</v>
      </c>
      <c r="C53" s="36" t="s">
        <v>140</v>
      </c>
      <c r="D53" s="131" t="s">
        <v>141</v>
      </c>
      <c r="E53" s="6" t="s">
        <v>290</v>
      </c>
      <c r="F53" s="6" t="s">
        <v>77</v>
      </c>
      <c r="G53" s="6" t="s">
        <v>78</v>
      </c>
      <c r="H53" s="85" t="s">
        <v>402</v>
      </c>
      <c r="I53" s="6"/>
      <c r="J53" s="48" t="s">
        <v>142</v>
      </c>
      <c r="K53" s="37" t="s">
        <v>403</v>
      </c>
      <c r="L53" s="38"/>
      <c r="M53" s="7"/>
      <c r="N53" s="51"/>
      <c r="O53" s="7" t="s">
        <v>84</v>
      </c>
      <c r="P53" s="20" t="s">
        <v>113</v>
      </c>
      <c r="Q53" s="20" t="s">
        <v>77</v>
      </c>
      <c r="R53" s="20"/>
      <c r="S53" s="20"/>
      <c r="T53" s="20"/>
      <c r="U53" s="21" t="s">
        <v>144</v>
      </c>
      <c r="V53" s="21" t="s">
        <v>119</v>
      </c>
      <c r="W53" s="21"/>
      <c r="X53" s="21"/>
      <c r="Y53" s="21"/>
      <c r="Z53" s="37"/>
      <c r="AA53" s="113"/>
      <c r="AB53" s="9" t="s">
        <v>404</v>
      </c>
      <c r="AC53" s="86" t="s">
        <v>405</v>
      </c>
      <c r="AD53" s="9"/>
      <c r="AE53" s="9"/>
      <c r="AF53" s="9"/>
      <c r="AG53" s="37"/>
      <c r="AH53" s="166"/>
      <c r="AI53" s="166"/>
      <c r="AJ53" s="166"/>
      <c r="AK53" s="166"/>
      <c r="AL53" s="167"/>
      <c r="AM53" s="167"/>
      <c r="AN53" s="167"/>
      <c r="AO53" s="167"/>
      <c r="AP53" s="38" t="s">
        <v>142</v>
      </c>
      <c r="AQ53" s="10" t="s">
        <v>146</v>
      </c>
      <c r="AR53" s="7"/>
      <c r="AS53" s="7" t="s">
        <v>147</v>
      </c>
      <c r="AT53" s="121" t="s">
        <v>92</v>
      </c>
      <c r="AU53" s="121" t="s">
        <v>148</v>
      </c>
      <c r="AV53" s="7"/>
      <c r="AW53" s="121" t="s">
        <v>91</v>
      </c>
      <c r="AX53" s="7"/>
      <c r="AY53" s="336" t="s">
        <v>75</v>
      </c>
      <c r="AZ53" s="132" t="s">
        <v>406</v>
      </c>
      <c r="BA53" s="125" t="s">
        <v>158</v>
      </c>
      <c r="BB53" s="44" t="s">
        <v>407</v>
      </c>
      <c r="BC53" s="187" t="s">
        <v>72</v>
      </c>
    </row>
    <row r="54" spans="1:56" customFormat="1" ht="15.75" customHeight="1" x14ac:dyDescent="0.25">
      <c r="A54" s="137"/>
      <c r="B54" s="8" t="s">
        <v>88</v>
      </c>
      <c r="C54" s="176" t="s">
        <v>461</v>
      </c>
      <c r="D54" s="176" t="s">
        <v>462</v>
      </c>
      <c r="E54" s="177" t="s">
        <v>290</v>
      </c>
      <c r="F54" s="177" t="s">
        <v>77</v>
      </c>
      <c r="G54" s="177" t="s">
        <v>78</v>
      </c>
      <c r="H54" s="178"/>
      <c r="I54" s="177"/>
      <c r="J54" s="48">
        <v>1870</v>
      </c>
      <c r="K54" s="37" t="s">
        <v>403</v>
      </c>
      <c r="L54" s="10"/>
      <c r="M54" s="179"/>
      <c r="N54" s="180"/>
      <c r="O54" s="7" t="s">
        <v>84</v>
      </c>
      <c r="P54" s="20" t="s">
        <v>113</v>
      </c>
      <c r="Q54" s="20" t="s">
        <v>77</v>
      </c>
      <c r="R54" s="188"/>
      <c r="S54" s="188"/>
      <c r="T54" s="188"/>
      <c r="U54" s="189" t="s">
        <v>118</v>
      </c>
      <c r="V54" s="21" t="s">
        <v>119</v>
      </c>
      <c r="W54" s="189"/>
      <c r="X54" s="189"/>
      <c r="Y54" s="189"/>
      <c r="Z54" s="37"/>
      <c r="AA54" s="179"/>
      <c r="AB54" s="190" t="s">
        <v>404</v>
      </c>
      <c r="AC54" s="86" t="s">
        <v>405</v>
      </c>
      <c r="AD54" s="190"/>
      <c r="AE54" s="190"/>
      <c r="AF54" s="190"/>
      <c r="AG54" s="37" t="s">
        <v>463</v>
      </c>
      <c r="AH54" s="87"/>
      <c r="AI54" s="87"/>
      <c r="AJ54" s="87"/>
      <c r="AK54" s="87"/>
      <c r="AL54" s="88"/>
      <c r="AM54" s="88"/>
      <c r="AN54" s="88"/>
      <c r="AO54" s="88"/>
      <c r="AP54" s="185">
        <v>1870</v>
      </c>
      <c r="AQ54" s="186">
        <v>159</v>
      </c>
      <c r="AR54" s="179"/>
      <c r="AS54" s="180" t="s">
        <v>290</v>
      </c>
      <c r="AT54" s="121" t="s">
        <v>95</v>
      </c>
      <c r="AU54" s="121" t="s">
        <v>96</v>
      </c>
      <c r="AV54" s="179"/>
      <c r="AW54" s="121" t="s">
        <v>91</v>
      </c>
      <c r="AX54" s="179" t="s">
        <v>464</v>
      </c>
      <c r="AY54" s="336" t="s">
        <v>559</v>
      </c>
      <c r="AZ54" s="132" t="s">
        <v>465</v>
      </c>
      <c r="BA54" s="125" t="s">
        <v>94</v>
      </c>
      <c r="BB54" s="44" t="s">
        <v>466</v>
      </c>
      <c r="BC54" s="133" t="s">
        <v>72</v>
      </c>
    </row>
    <row r="55" spans="1:56" customFormat="1" ht="15.75" customHeight="1" x14ac:dyDescent="0.25">
      <c r="A55" s="137"/>
      <c r="B55" s="254" t="s">
        <v>471</v>
      </c>
      <c r="C55" s="161" t="s">
        <v>515</v>
      </c>
      <c r="D55" s="176" t="s">
        <v>357</v>
      </c>
      <c r="E55" s="177" t="s">
        <v>290</v>
      </c>
      <c r="F55" s="177" t="s">
        <v>77</v>
      </c>
      <c r="G55" s="177" t="s">
        <v>78</v>
      </c>
      <c r="H55" s="178" t="s">
        <v>516</v>
      </c>
      <c r="I55" s="177"/>
      <c r="J55" s="48">
        <v>1888</v>
      </c>
      <c r="K55" s="37"/>
      <c r="L55" s="10">
        <f>1888-78</f>
        <v>1810</v>
      </c>
      <c r="M55" s="179"/>
      <c r="N55" s="180"/>
      <c r="O55" s="7"/>
      <c r="P55" s="20" t="s">
        <v>113</v>
      </c>
      <c r="Q55" s="20" t="s">
        <v>77</v>
      </c>
      <c r="R55" s="188"/>
      <c r="S55" s="188"/>
      <c r="T55" s="188" t="s">
        <v>514</v>
      </c>
      <c r="U55" s="189" t="s">
        <v>118</v>
      </c>
      <c r="V55" s="21" t="s">
        <v>119</v>
      </c>
      <c r="W55" s="189"/>
      <c r="X55" s="189"/>
      <c r="Y55" s="189" t="s">
        <v>514</v>
      </c>
      <c r="Z55" s="37"/>
      <c r="AA55" s="179"/>
      <c r="AB55" s="190" t="s">
        <v>404</v>
      </c>
      <c r="AC55" s="86" t="s">
        <v>405</v>
      </c>
      <c r="AD55" s="190"/>
      <c r="AE55" s="190"/>
      <c r="AF55" s="190"/>
      <c r="AG55" s="37" t="s">
        <v>463</v>
      </c>
      <c r="AH55" s="87"/>
      <c r="AI55" s="87"/>
      <c r="AJ55" s="87"/>
      <c r="AK55" s="87"/>
      <c r="AL55" s="88"/>
      <c r="AM55" s="88"/>
      <c r="AN55" s="88"/>
      <c r="AO55" s="88"/>
      <c r="AP55" s="185"/>
      <c r="AQ55" s="186"/>
      <c r="AR55" s="179"/>
      <c r="AS55" s="180"/>
      <c r="AT55" s="121"/>
      <c r="AU55" s="121"/>
      <c r="AV55" s="179"/>
      <c r="AW55" s="121"/>
      <c r="AX55" s="179"/>
      <c r="AY55" s="336" t="s">
        <v>559</v>
      </c>
      <c r="AZ55" s="132"/>
      <c r="BA55" s="125"/>
      <c r="BB55" s="44"/>
      <c r="BC55" s="255" t="s">
        <v>513</v>
      </c>
      <c r="BD55" t="s">
        <v>72</v>
      </c>
    </row>
    <row r="56" spans="1:56" x14ac:dyDescent="0.25">
      <c r="E56" s="146"/>
      <c r="F56" s="146"/>
      <c r="H56" s="146"/>
      <c r="I56" s="146"/>
      <c r="J56" s="263"/>
      <c r="K56" s="146"/>
      <c r="L56" s="146"/>
      <c r="M56" s="146"/>
      <c r="N56" s="146"/>
      <c r="O56" s="146"/>
      <c r="P56" s="146"/>
      <c r="Q56" s="146"/>
      <c r="R56" s="146"/>
      <c r="S56" s="146"/>
      <c r="T56" s="146"/>
      <c r="U56" s="146"/>
      <c r="V56" s="146"/>
      <c r="W56" s="146"/>
      <c r="X56" s="146"/>
      <c r="Y56" s="146"/>
      <c r="Z56" s="146"/>
      <c r="AA56" s="146"/>
      <c r="AB56" s="146"/>
      <c r="AC56" s="146"/>
    </row>
    <row r="57" spans="1:56" s="18" customFormat="1" ht="15.95" customHeight="1" x14ac:dyDescent="0.25">
      <c r="A57" s="137"/>
      <c r="B57" s="220" t="s">
        <v>76</v>
      </c>
      <c r="C57" s="221" t="s">
        <v>216</v>
      </c>
      <c r="D57" s="114" t="s">
        <v>129</v>
      </c>
      <c r="E57" s="222" t="s">
        <v>217</v>
      </c>
      <c r="F57" s="222" t="s">
        <v>77</v>
      </c>
      <c r="G57" s="223" t="s">
        <v>78</v>
      </c>
      <c r="H57" s="224"/>
      <c r="I57" s="225"/>
      <c r="J57" s="264">
        <v>1813</v>
      </c>
      <c r="K57" s="83" t="s">
        <v>218</v>
      </c>
      <c r="L57" s="226"/>
      <c r="M57" s="227"/>
      <c r="N57" s="228" t="s">
        <v>219</v>
      </c>
      <c r="O57" s="121" t="s">
        <v>84</v>
      </c>
      <c r="P57" s="229" t="s">
        <v>113</v>
      </c>
      <c r="Q57" s="229" t="s">
        <v>77</v>
      </c>
      <c r="R57" s="229"/>
      <c r="S57" s="229"/>
      <c r="T57" s="229"/>
      <c r="U57" s="230" t="s">
        <v>220</v>
      </c>
      <c r="V57" s="230" t="s">
        <v>119</v>
      </c>
      <c r="W57" s="230"/>
      <c r="X57" s="230"/>
      <c r="Y57" s="230"/>
      <c r="Z57" s="231"/>
      <c r="AA57" s="121"/>
      <c r="AB57" s="232"/>
      <c r="AC57" s="232"/>
      <c r="AD57" s="232"/>
      <c r="AE57" s="232"/>
      <c r="AF57" s="232"/>
      <c r="AG57" s="231"/>
      <c r="AH57" s="166"/>
      <c r="AI57" s="166"/>
      <c r="AJ57" s="166"/>
      <c r="AK57" s="166"/>
      <c r="AL57" s="167"/>
      <c r="AM57" s="167"/>
      <c r="AN57" s="167"/>
      <c r="AO57" s="167"/>
      <c r="AP57" s="233"/>
      <c r="AQ57" s="234"/>
      <c r="AR57" s="122"/>
      <c r="AS57" s="122"/>
      <c r="AT57" s="233"/>
      <c r="AU57" s="233"/>
      <c r="AV57" s="122"/>
      <c r="AW57" s="122"/>
      <c r="AX57" s="123"/>
      <c r="AY57" s="124" t="s">
        <v>74</v>
      </c>
      <c r="AZ57" s="119" t="s">
        <v>221</v>
      </c>
      <c r="BA57" s="125" t="s">
        <v>222</v>
      </c>
      <c r="BB57" s="138" t="s">
        <v>223</v>
      </c>
      <c r="BC57" s="168" t="s">
        <v>72</v>
      </c>
    </row>
    <row r="58" spans="1:56" s="18" customFormat="1" ht="15.95" customHeight="1" x14ac:dyDescent="0.25">
      <c r="A58" s="137"/>
      <c r="B58" s="160" t="s">
        <v>82</v>
      </c>
      <c r="C58" s="161" t="s">
        <v>263</v>
      </c>
      <c r="D58" s="112" t="s">
        <v>264</v>
      </c>
      <c r="E58" s="41" t="s">
        <v>217</v>
      </c>
      <c r="F58" s="41" t="s">
        <v>77</v>
      </c>
      <c r="G58" s="169" t="s">
        <v>78</v>
      </c>
      <c r="H58" s="162"/>
      <c r="I58" s="162"/>
      <c r="J58" s="265" t="s">
        <v>265</v>
      </c>
      <c r="K58" s="258" t="s">
        <v>219</v>
      </c>
      <c r="L58" s="170"/>
      <c r="M58" s="123"/>
      <c r="N58" s="241"/>
      <c r="O58" s="121" t="s">
        <v>84</v>
      </c>
      <c r="P58" s="42" t="s">
        <v>113</v>
      </c>
      <c r="Q58" s="42" t="s">
        <v>77</v>
      </c>
      <c r="R58" s="42"/>
      <c r="S58" s="42"/>
      <c r="T58" s="42"/>
      <c r="U58" s="43" t="s">
        <v>118</v>
      </c>
      <c r="V58" s="43" t="s">
        <v>119</v>
      </c>
      <c r="W58" s="43"/>
      <c r="X58" s="43"/>
      <c r="Y58" s="43"/>
      <c r="Z58" s="123"/>
      <c r="AA58" s="121"/>
      <c r="AB58" s="165"/>
      <c r="AC58" s="165"/>
      <c r="AD58" s="165"/>
      <c r="AE58" s="165"/>
      <c r="AF58" s="165"/>
      <c r="AG58" s="35"/>
      <c r="AH58" s="166"/>
      <c r="AI58" s="166"/>
      <c r="AJ58" s="166"/>
      <c r="AK58" s="166"/>
      <c r="AL58" s="167"/>
      <c r="AM58" s="167"/>
      <c r="AN58" s="167"/>
      <c r="AO58" s="167"/>
      <c r="AP58" s="117"/>
      <c r="AQ58" s="117"/>
      <c r="AR58" s="121"/>
      <c r="AS58" s="242"/>
      <c r="AT58" s="122"/>
      <c r="AU58" s="121"/>
      <c r="AV58" s="121"/>
      <c r="AW58" s="123"/>
      <c r="AX58" s="121"/>
      <c r="AY58" s="118" t="s">
        <v>74</v>
      </c>
      <c r="AZ58" s="119" t="s">
        <v>266</v>
      </c>
      <c r="BA58" s="120" t="s">
        <v>267</v>
      </c>
      <c r="BB58" s="138" t="s">
        <v>268</v>
      </c>
      <c r="BC58" s="168" t="s">
        <v>72</v>
      </c>
    </row>
    <row r="59" spans="1:56" ht="15.75" customHeight="1" x14ac:dyDescent="0.25">
      <c r="A59" s="137"/>
      <c r="B59" s="126" t="s">
        <v>86</v>
      </c>
      <c r="C59" s="36" t="s">
        <v>337</v>
      </c>
      <c r="D59" s="36" t="s">
        <v>138</v>
      </c>
      <c r="E59" s="6" t="s">
        <v>338</v>
      </c>
      <c r="F59" s="6" t="s">
        <v>77</v>
      </c>
      <c r="G59" s="6" t="s">
        <v>78</v>
      </c>
      <c r="H59" s="6" t="s">
        <v>339</v>
      </c>
      <c r="I59" s="6" t="s">
        <v>87</v>
      </c>
      <c r="J59" s="48" t="s">
        <v>340</v>
      </c>
      <c r="K59" s="130"/>
      <c r="L59" s="7">
        <v>1812</v>
      </c>
      <c r="M59" s="7"/>
      <c r="N59" s="7"/>
      <c r="O59" s="7"/>
      <c r="P59" s="20" t="s">
        <v>113</v>
      </c>
      <c r="Q59" s="20" t="s">
        <v>77</v>
      </c>
      <c r="R59" s="20"/>
      <c r="S59" s="20"/>
      <c r="T59" s="20"/>
      <c r="U59" s="21" t="s">
        <v>118</v>
      </c>
      <c r="V59" s="21" t="s">
        <v>119</v>
      </c>
      <c r="W59" s="21"/>
      <c r="X59" s="21"/>
      <c r="Y59" s="21"/>
      <c r="Z59" s="7" t="s">
        <v>341</v>
      </c>
      <c r="AA59" s="257" t="s">
        <v>342</v>
      </c>
      <c r="AB59" s="9" t="s">
        <v>343</v>
      </c>
      <c r="AC59" s="9" t="s">
        <v>344</v>
      </c>
      <c r="AD59" s="9"/>
      <c r="AE59" s="9"/>
      <c r="AF59" s="9"/>
      <c r="AG59" s="7"/>
      <c r="AH59" s="166"/>
      <c r="AI59" s="166"/>
      <c r="AJ59" s="166"/>
      <c r="AK59" s="166"/>
      <c r="AL59" s="167"/>
      <c r="AM59" s="167"/>
      <c r="AN59" s="167"/>
      <c r="AO59" s="167"/>
      <c r="AP59" s="7"/>
      <c r="AQ59" s="7"/>
      <c r="AR59" s="7"/>
      <c r="AS59" s="7"/>
      <c r="AT59" s="7"/>
      <c r="AU59" s="7"/>
      <c r="AV59" s="7" t="s">
        <v>332</v>
      </c>
      <c r="AW59" s="7"/>
      <c r="AX59" s="7" t="s">
        <v>333</v>
      </c>
      <c r="AY59" s="336" t="s">
        <v>75</v>
      </c>
      <c r="AZ59" s="84" t="s">
        <v>345</v>
      </c>
      <c r="BA59" s="120" t="s">
        <v>346</v>
      </c>
      <c r="BB59" s="141" t="s">
        <v>347</v>
      </c>
      <c r="BC59" s="142" t="s">
        <v>72</v>
      </c>
    </row>
    <row r="60" spans="1:56" customFormat="1" ht="15.75" customHeight="1" x14ac:dyDescent="0.25">
      <c r="A60" s="137"/>
      <c r="B60" s="254" t="s">
        <v>471</v>
      </c>
      <c r="C60" s="161" t="s">
        <v>470</v>
      </c>
      <c r="D60" s="176" t="s">
        <v>473</v>
      </c>
      <c r="E60" s="177" t="s">
        <v>338</v>
      </c>
      <c r="F60" s="177" t="s">
        <v>77</v>
      </c>
      <c r="G60" s="177" t="s">
        <v>78</v>
      </c>
      <c r="H60" s="178" t="s">
        <v>374</v>
      </c>
      <c r="I60" s="177"/>
      <c r="J60" s="48">
        <v>1841</v>
      </c>
      <c r="K60" s="37"/>
      <c r="L60" s="10">
        <f>1841-28</f>
        <v>1813</v>
      </c>
      <c r="M60" s="179"/>
      <c r="N60" s="180"/>
      <c r="O60" s="7"/>
      <c r="P60" s="20" t="s">
        <v>113</v>
      </c>
      <c r="Q60" s="20" t="s">
        <v>77</v>
      </c>
      <c r="R60" s="188"/>
      <c r="S60" s="188"/>
      <c r="T60" s="188"/>
      <c r="U60" s="189" t="s">
        <v>118</v>
      </c>
      <c r="V60" s="21" t="s">
        <v>119</v>
      </c>
      <c r="W60" s="189"/>
      <c r="X60" s="189"/>
      <c r="Y60" s="189"/>
      <c r="Z60" s="37"/>
      <c r="AA60" s="179"/>
      <c r="AB60" s="9" t="s">
        <v>343</v>
      </c>
      <c r="AC60" s="9" t="s">
        <v>344</v>
      </c>
      <c r="AD60" s="190"/>
      <c r="AE60" s="190"/>
      <c r="AF60" s="190"/>
      <c r="AG60" s="37" t="s">
        <v>472</v>
      </c>
      <c r="AH60" s="87"/>
      <c r="AI60" s="87"/>
      <c r="AJ60" s="87"/>
      <c r="AK60" s="87"/>
      <c r="AL60" s="88"/>
      <c r="AM60" s="88"/>
      <c r="AN60" s="88"/>
      <c r="AO60" s="88"/>
      <c r="AP60" s="185"/>
      <c r="AQ60" s="186"/>
      <c r="AR60" s="179"/>
      <c r="AS60" s="180"/>
      <c r="AT60" s="121"/>
      <c r="AU60" s="121"/>
      <c r="AV60" s="179"/>
      <c r="AW60" s="121"/>
      <c r="AX60" s="179"/>
      <c r="AY60" s="336" t="s">
        <v>75</v>
      </c>
      <c r="AZ60" s="132"/>
      <c r="BA60" s="125"/>
      <c r="BB60" s="44"/>
      <c r="BC60" s="255" t="s">
        <v>474</v>
      </c>
      <c r="BD60" t="s">
        <v>72</v>
      </c>
    </row>
    <row r="61" spans="1:56" x14ac:dyDescent="0.25">
      <c r="J61" s="263"/>
    </row>
    <row r="62" spans="1:56" s="18" customFormat="1" ht="15.95" customHeight="1" x14ac:dyDescent="0.25">
      <c r="A62" s="137"/>
      <c r="B62" s="220" t="s">
        <v>76</v>
      </c>
      <c r="C62" s="221" t="s">
        <v>224</v>
      </c>
      <c r="D62" s="114" t="s">
        <v>225</v>
      </c>
      <c r="E62" s="162" t="s">
        <v>226</v>
      </c>
      <c r="F62" s="162" t="s">
        <v>77</v>
      </c>
      <c r="G62" s="169" t="s">
        <v>163</v>
      </c>
      <c r="H62" s="225"/>
      <c r="I62" s="225"/>
      <c r="J62" s="264">
        <v>1815</v>
      </c>
      <c r="K62" s="83" t="s">
        <v>227</v>
      </c>
      <c r="L62" s="123"/>
      <c r="M62" s="227"/>
      <c r="N62" s="228" t="s">
        <v>228</v>
      </c>
      <c r="O62" s="121" t="s">
        <v>84</v>
      </c>
      <c r="P62" s="172" t="s">
        <v>113</v>
      </c>
      <c r="Q62" s="172" t="s">
        <v>77</v>
      </c>
      <c r="R62" s="172"/>
      <c r="S62" s="172"/>
      <c r="T62" s="172"/>
      <c r="U62" s="193" t="s">
        <v>220</v>
      </c>
      <c r="V62" s="193" t="s">
        <v>119</v>
      </c>
      <c r="W62" s="193"/>
      <c r="X62" s="193"/>
      <c r="Y62" s="193"/>
      <c r="Z62" s="122"/>
      <c r="AA62" s="121"/>
      <c r="AB62" s="232"/>
      <c r="AC62" s="232"/>
      <c r="AD62" s="232"/>
      <c r="AE62" s="232"/>
      <c r="AF62" s="232"/>
      <c r="AG62" s="122"/>
      <c r="AH62" s="166"/>
      <c r="AI62" s="166"/>
      <c r="AJ62" s="166"/>
      <c r="AK62" s="166"/>
      <c r="AL62" s="167"/>
      <c r="AM62" s="167"/>
      <c r="AN62" s="167"/>
      <c r="AO62" s="167"/>
      <c r="AP62" s="122"/>
      <c r="AQ62" s="122"/>
      <c r="AR62" s="122"/>
      <c r="AS62" s="122"/>
      <c r="AT62" s="122"/>
      <c r="AU62" s="122"/>
      <c r="AV62" s="122"/>
      <c r="AW62" s="122"/>
      <c r="AX62" s="123"/>
      <c r="AY62" s="124" t="s">
        <v>74</v>
      </c>
      <c r="AZ62" s="119" t="s">
        <v>229</v>
      </c>
      <c r="BA62" s="125" t="s">
        <v>222</v>
      </c>
      <c r="BB62" s="138" t="s">
        <v>230</v>
      </c>
      <c r="BC62" s="168" t="s">
        <v>72</v>
      </c>
    </row>
    <row r="63" spans="1:56" ht="15.75" customHeight="1" x14ac:dyDescent="0.25">
      <c r="A63" s="137"/>
      <c r="B63" s="126" t="s">
        <v>83</v>
      </c>
      <c r="C63" s="127" t="s">
        <v>297</v>
      </c>
      <c r="D63" s="127" t="s">
        <v>298</v>
      </c>
      <c r="E63" s="6" t="s">
        <v>226</v>
      </c>
      <c r="F63" s="6" t="s">
        <v>77</v>
      </c>
      <c r="G63" s="143" t="s">
        <v>163</v>
      </c>
      <c r="H63" s="143"/>
      <c r="I63" s="143"/>
      <c r="J63" s="48" t="s">
        <v>299</v>
      </c>
      <c r="K63" s="128"/>
      <c r="L63" s="7">
        <v>1813</v>
      </c>
      <c r="M63" s="128"/>
      <c r="N63" s="128"/>
      <c r="O63" s="7" t="s">
        <v>84</v>
      </c>
      <c r="P63" s="20" t="s">
        <v>113</v>
      </c>
      <c r="Q63" s="20" t="s">
        <v>77</v>
      </c>
      <c r="R63" s="20"/>
      <c r="S63" s="20"/>
      <c r="T63" s="20"/>
      <c r="U63" s="21" t="s">
        <v>118</v>
      </c>
      <c r="V63" s="21" t="s">
        <v>119</v>
      </c>
      <c r="W63" s="21"/>
      <c r="X63" s="21"/>
      <c r="Y63" s="21"/>
      <c r="Z63" s="7" t="s">
        <v>116</v>
      </c>
      <c r="AA63" s="257" t="s">
        <v>300</v>
      </c>
      <c r="AB63" s="129" t="s">
        <v>301</v>
      </c>
      <c r="AC63" s="9" t="s">
        <v>302</v>
      </c>
      <c r="AD63" s="9"/>
      <c r="AE63" s="9"/>
      <c r="AF63" s="9"/>
      <c r="AG63" s="128"/>
      <c r="AH63" s="166"/>
      <c r="AI63" s="166"/>
      <c r="AJ63" s="166"/>
      <c r="AK63" s="166"/>
      <c r="AL63" s="167"/>
      <c r="AM63" s="167"/>
      <c r="AN63" s="167"/>
      <c r="AO63" s="167"/>
      <c r="AP63" s="128"/>
      <c r="AQ63" s="128"/>
      <c r="AR63" s="128"/>
      <c r="AS63" s="128"/>
      <c r="AT63" s="128"/>
      <c r="AU63" s="128"/>
      <c r="AV63" s="7"/>
      <c r="AW63" s="128"/>
      <c r="AX63" s="128"/>
      <c r="AY63" s="336" t="s">
        <v>75</v>
      </c>
      <c r="AZ63" s="84" t="s">
        <v>303</v>
      </c>
      <c r="BA63" s="120" t="s">
        <v>121</v>
      </c>
      <c r="BB63" s="141" t="s">
        <v>304</v>
      </c>
      <c r="BC63" s="142" t="s">
        <v>72</v>
      </c>
    </row>
    <row r="64" spans="1:56" ht="15.75" customHeight="1" x14ac:dyDescent="0.25">
      <c r="A64" s="137"/>
      <c r="B64" s="126" t="s">
        <v>86</v>
      </c>
      <c r="C64" s="36" t="s">
        <v>328</v>
      </c>
      <c r="D64" s="36" t="s">
        <v>329</v>
      </c>
      <c r="E64" s="6" t="s">
        <v>226</v>
      </c>
      <c r="F64" s="6" t="s">
        <v>77</v>
      </c>
      <c r="G64" s="6" t="s">
        <v>163</v>
      </c>
      <c r="H64" s="6" t="s">
        <v>330</v>
      </c>
      <c r="I64" s="6"/>
      <c r="J64" s="48" t="s">
        <v>299</v>
      </c>
      <c r="K64" s="130"/>
      <c r="L64" s="7">
        <v>1813</v>
      </c>
      <c r="M64" s="7"/>
      <c r="N64" s="7"/>
      <c r="O64" s="7"/>
      <c r="P64" s="20" t="s">
        <v>113</v>
      </c>
      <c r="Q64" s="20" t="s">
        <v>77</v>
      </c>
      <c r="R64" s="20"/>
      <c r="S64" s="20"/>
      <c r="T64" s="20"/>
      <c r="U64" s="21" t="s">
        <v>260</v>
      </c>
      <c r="V64" s="21" t="s">
        <v>119</v>
      </c>
      <c r="W64" s="21"/>
      <c r="X64" s="21"/>
      <c r="Y64" s="21"/>
      <c r="Z64" s="7" t="s">
        <v>331</v>
      </c>
      <c r="AA64" s="113" t="s">
        <v>300</v>
      </c>
      <c r="AB64" s="9" t="s">
        <v>301</v>
      </c>
      <c r="AC64" s="9" t="s">
        <v>302</v>
      </c>
      <c r="AD64" s="9"/>
      <c r="AE64" s="9"/>
      <c r="AF64" s="9"/>
      <c r="AG64" s="7"/>
      <c r="AH64" s="166"/>
      <c r="AI64" s="166"/>
      <c r="AJ64" s="166"/>
      <c r="AK64" s="166"/>
      <c r="AL64" s="167"/>
      <c r="AM64" s="167"/>
      <c r="AN64" s="167"/>
      <c r="AO64" s="167"/>
      <c r="AP64" s="7"/>
      <c r="AQ64" s="7"/>
      <c r="AR64" s="7"/>
      <c r="AS64" s="7"/>
      <c r="AT64" s="7"/>
      <c r="AU64" s="7"/>
      <c r="AV64" s="7" t="s">
        <v>332</v>
      </c>
      <c r="AW64" s="7"/>
      <c r="AX64" s="7" t="s">
        <v>333</v>
      </c>
      <c r="AY64" s="336" t="s">
        <v>75</v>
      </c>
      <c r="AZ64" s="84" t="s">
        <v>334</v>
      </c>
      <c r="BA64" s="120" t="s">
        <v>335</v>
      </c>
      <c r="BB64" s="141" t="s">
        <v>336</v>
      </c>
      <c r="BC64" s="142" t="s">
        <v>72</v>
      </c>
    </row>
    <row r="65" spans="1:56" ht="15.75" customHeight="1" x14ac:dyDescent="0.25">
      <c r="A65" s="137"/>
      <c r="B65" s="8" t="s">
        <v>88</v>
      </c>
      <c r="C65" s="36" t="s">
        <v>380</v>
      </c>
      <c r="D65" s="131" t="s">
        <v>381</v>
      </c>
      <c r="E65" s="6" t="s">
        <v>226</v>
      </c>
      <c r="F65" s="6" t="s">
        <v>77</v>
      </c>
      <c r="G65" s="6" t="s">
        <v>163</v>
      </c>
      <c r="H65" s="85" t="s">
        <v>350</v>
      </c>
      <c r="I65" s="6"/>
      <c r="J65" s="48" t="s">
        <v>142</v>
      </c>
      <c r="K65" s="37" t="s">
        <v>382</v>
      </c>
      <c r="L65" s="38"/>
      <c r="M65" s="7"/>
      <c r="N65" s="51"/>
      <c r="O65" s="7" t="s">
        <v>84</v>
      </c>
      <c r="P65" s="20" t="s">
        <v>113</v>
      </c>
      <c r="Q65" s="20" t="s">
        <v>77</v>
      </c>
      <c r="R65" s="20"/>
      <c r="S65" s="20"/>
      <c r="T65" s="20"/>
      <c r="U65" s="21" t="s">
        <v>383</v>
      </c>
      <c r="V65" s="21" t="s">
        <v>119</v>
      </c>
      <c r="W65" s="21"/>
      <c r="X65" s="21"/>
      <c r="Y65" s="21"/>
      <c r="Z65" s="37"/>
      <c r="AA65" s="113"/>
      <c r="AB65" s="9" t="s">
        <v>384</v>
      </c>
      <c r="AC65" s="86" t="s">
        <v>302</v>
      </c>
      <c r="AD65" s="9"/>
      <c r="AE65" s="9"/>
      <c r="AF65" s="9"/>
      <c r="AG65" s="37"/>
      <c r="AH65" s="166"/>
      <c r="AI65" s="166"/>
      <c r="AJ65" s="166"/>
      <c r="AK65" s="166"/>
      <c r="AL65" s="167"/>
      <c r="AM65" s="167"/>
      <c r="AN65" s="167"/>
      <c r="AO65" s="167"/>
      <c r="AP65" s="38" t="s">
        <v>142</v>
      </c>
      <c r="AQ65" s="10" t="s">
        <v>385</v>
      </c>
      <c r="AR65" s="7"/>
      <c r="AS65" s="7" t="s">
        <v>386</v>
      </c>
      <c r="AT65" s="121" t="s">
        <v>376</v>
      </c>
      <c r="AU65" s="121" t="s">
        <v>377</v>
      </c>
      <c r="AV65" s="7"/>
      <c r="AW65" s="121" t="s">
        <v>91</v>
      </c>
      <c r="AX65" s="7"/>
      <c r="AY65" s="336" t="s">
        <v>75</v>
      </c>
      <c r="AZ65" s="132" t="s">
        <v>387</v>
      </c>
      <c r="BA65" s="125" t="s">
        <v>158</v>
      </c>
      <c r="BB65" s="44" t="s">
        <v>388</v>
      </c>
      <c r="BC65" s="187" t="s">
        <v>72</v>
      </c>
    </row>
    <row r="66" spans="1:56" ht="15.75" customHeight="1" x14ac:dyDescent="0.25">
      <c r="A66" s="137"/>
      <c r="B66" s="8" t="s">
        <v>88</v>
      </c>
      <c r="C66" s="176" t="s">
        <v>414</v>
      </c>
      <c r="D66" s="176" t="s">
        <v>415</v>
      </c>
      <c r="E66" s="177" t="s">
        <v>226</v>
      </c>
      <c r="F66" s="177" t="s">
        <v>77</v>
      </c>
      <c r="G66" s="177" t="s">
        <v>163</v>
      </c>
      <c r="H66" s="178"/>
      <c r="I66" s="177"/>
      <c r="J66" s="48">
        <v>1870</v>
      </c>
      <c r="K66" s="37" t="s">
        <v>227</v>
      </c>
      <c r="L66" s="10"/>
      <c r="M66" s="179"/>
      <c r="N66" s="253"/>
      <c r="O66" s="7" t="s">
        <v>84</v>
      </c>
      <c r="P66" s="181" t="s">
        <v>113</v>
      </c>
      <c r="Q66" s="20" t="s">
        <v>77</v>
      </c>
      <c r="R66" s="181"/>
      <c r="S66" s="181"/>
      <c r="T66" s="181"/>
      <c r="U66" s="182" t="s">
        <v>260</v>
      </c>
      <c r="V66" s="21" t="s">
        <v>119</v>
      </c>
      <c r="W66" s="182"/>
      <c r="X66" s="182"/>
      <c r="Y66" s="182"/>
      <c r="Z66" s="37"/>
      <c r="AA66" s="183"/>
      <c r="AB66" s="184" t="s">
        <v>416</v>
      </c>
      <c r="AC66" s="86" t="s">
        <v>302</v>
      </c>
      <c r="AD66" s="184"/>
      <c r="AE66" s="184"/>
      <c r="AF66" s="184"/>
      <c r="AG66" s="37" t="s">
        <v>417</v>
      </c>
      <c r="AH66" s="166"/>
      <c r="AI66" s="166"/>
      <c r="AJ66" s="166"/>
      <c r="AK66" s="166"/>
      <c r="AL66" s="167"/>
      <c r="AM66" s="167"/>
      <c r="AN66" s="167"/>
      <c r="AO66" s="167"/>
      <c r="AP66" s="185">
        <v>1870</v>
      </c>
      <c r="AQ66" s="186">
        <v>97</v>
      </c>
      <c r="AR66" s="179"/>
      <c r="AS66" s="179" t="s">
        <v>418</v>
      </c>
      <c r="AT66" s="121" t="s">
        <v>419</v>
      </c>
      <c r="AU66" s="121" t="s">
        <v>93</v>
      </c>
      <c r="AV66" s="179"/>
      <c r="AW66" s="121" t="s">
        <v>91</v>
      </c>
      <c r="AX66" s="179"/>
      <c r="AY66" s="336" t="s">
        <v>559</v>
      </c>
      <c r="AZ66" s="132" t="s">
        <v>420</v>
      </c>
      <c r="BA66" s="125" t="s">
        <v>94</v>
      </c>
      <c r="BB66" s="44" t="s">
        <v>421</v>
      </c>
      <c r="BC66" s="187" t="s">
        <v>72</v>
      </c>
    </row>
    <row r="67" spans="1:56" customFormat="1" ht="15.75" customHeight="1" x14ac:dyDescent="0.25">
      <c r="A67" s="137"/>
      <c r="B67" s="254" t="s">
        <v>471</v>
      </c>
      <c r="C67" s="161" t="s">
        <v>517</v>
      </c>
      <c r="D67" s="176" t="s">
        <v>518</v>
      </c>
      <c r="E67" s="177" t="s">
        <v>520</v>
      </c>
      <c r="F67" s="177" t="s">
        <v>77</v>
      </c>
      <c r="G67" s="177" t="s">
        <v>163</v>
      </c>
      <c r="H67" s="178" t="s">
        <v>385</v>
      </c>
      <c r="I67" s="177"/>
      <c r="J67" s="48">
        <v>1885</v>
      </c>
      <c r="K67" s="37"/>
      <c r="L67" s="10">
        <f>1885-70</f>
        <v>1815</v>
      </c>
      <c r="M67" s="179"/>
      <c r="N67" s="180"/>
      <c r="O67" s="7"/>
      <c r="P67" s="20" t="s">
        <v>113</v>
      </c>
      <c r="Q67" s="20" t="s">
        <v>77</v>
      </c>
      <c r="R67" s="188"/>
      <c r="S67" s="188"/>
      <c r="T67" s="188" t="s">
        <v>514</v>
      </c>
      <c r="U67" s="189" t="s">
        <v>118</v>
      </c>
      <c r="V67" s="21" t="s">
        <v>119</v>
      </c>
      <c r="W67" s="189"/>
      <c r="X67" s="189"/>
      <c r="Y67" s="189" t="s">
        <v>514</v>
      </c>
      <c r="Z67" s="37"/>
      <c r="AA67" s="179"/>
      <c r="AB67" s="184" t="s">
        <v>416</v>
      </c>
      <c r="AC67" s="86" t="s">
        <v>302</v>
      </c>
      <c r="AD67" s="190"/>
      <c r="AE67" s="190"/>
      <c r="AF67" s="190" t="s">
        <v>514</v>
      </c>
      <c r="AG67" s="37" t="s">
        <v>417</v>
      </c>
      <c r="AH67" s="87"/>
      <c r="AI67" s="87"/>
      <c r="AJ67" s="87"/>
      <c r="AK67" s="87"/>
      <c r="AL67" s="88"/>
      <c r="AM67" s="88"/>
      <c r="AN67" s="88"/>
      <c r="AO67" s="88"/>
      <c r="AP67" s="185"/>
      <c r="AQ67" s="186"/>
      <c r="AR67" s="179"/>
      <c r="AS67" s="180"/>
      <c r="AT67" s="121"/>
      <c r="AU67" s="121"/>
      <c r="AV67" s="179"/>
      <c r="AW67" s="121"/>
      <c r="AX67" s="179"/>
      <c r="AY67" s="336" t="s">
        <v>559</v>
      </c>
      <c r="AZ67" s="132"/>
      <c r="BA67" s="125"/>
      <c r="BB67" s="44"/>
      <c r="BC67" s="255" t="s">
        <v>519</v>
      </c>
      <c r="BD67" t="s">
        <v>72</v>
      </c>
    </row>
    <row r="68" spans="1:56" x14ac:dyDescent="0.25">
      <c r="E68" s="146"/>
      <c r="F68" s="146"/>
      <c r="H68" s="146"/>
      <c r="I68" s="146"/>
      <c r="J68" s="263"/>
      <c r="K68" s="146"/>
      <c r="L68" s="146"/>
      <c r="M68" s="146"/>
      <c r="N68" s="146"/>
      <c r="O68" s="146"/>
      <c r="P68" s="146"/>
      <c r="Q68" s="146"/>
      <c r="R68" s="146"/>
      <c r="S68" s="146"/>
      <c r="T68" s="146"/>
      <c r="U68" s="146"/>
      <c r="V68" s="146"/>
      <c r="W68" s="146"/>
      <c r="X68" s="146"/>
      <c r="Y68" s="146"/>
      <c r="Z68" s="146"/>
      <c r="AA68" s="146"/>
      <c r="AB68" s="146"/>
      <c r="AC68" s="146"/>
    </row>
    <row r="69" spans="1:56" ht="15.95" customHeight="1" x14ac:dyDescent="0.25">
      <c r="A69" s="137"/>
      <c r="B69" s="235" t="s">
        <v>76</v>
      </c>
      <c r="C69" s="236" t="s">
        <v>231</v>
      </c>
      <c r="D69" s="161" t="s">
        <v>232</v>
      </c>
      <c r="E69" s="162" t="s">
        <v>79</v>
      </c>
      <c r="F69" s="162" t="s">
        <v>77</v>
      </c>
      <c r="G69" s="162" t="s">
        <v>78</v>
      </c>
      <c r="H69" s="162"/>
      <c r="I69" s="162"/>
      <c r="J69" s="266" t="s">
        <v>233</v>
      </c>
      <c r="K69" s="123" t="s">
        <v>234</v>
      </c>
      <c r="L69" s="227"/>
      <c r="M69" s="123"/>
      <c r="N69" s="123" t="s">
        <v>235</v>
      </c>
      <c r="O69" s="121" t="s">
        <v>84</v>
      </c>
      <c r="P69" s="237" t="s">
        <v>113</v>
      </c>
      <c r="Q69" s="237" t="s">
        <v>77</v>
      </c>
      <c r="R69" s="237"/>
      <c r="S69" s="237"/>
      <c r="T69" s="237"/>
      <c r="U69" s="173" t="s">
        <v>118</v>
      </c>
      <c r="V69" s="173" t="s">
        <v>119</v>
      </c>
      <c r="W69" s="173"/>
      <c r="X69" s="173"/>
      <c r="Y69" s="173"/>
      <c r="Z69" s="121"/>
      <c r="AA69" s="121"/>
      <c r="AB69" s="175"/>
      <c r="AC69" s="175"/>
      <c r="AD69" s="175"/>
      <c r="AE69" s="175"/>
      <c r="AF69" s="175"/>
      <c r="AG69" s="121"/>
      <c r="AH69" s="238"/>
      <c r="AI69" s="238"/>
      <c r="AJ69" s="238"/>
      <c r="AK69" s="238"/>
      <c r="AL69" s="239"/>
      <c r="AM69" s="239"/>
      <c r="AN69" s="239"/>
      <c r="AO69" s="239"/>
      <c r="AP69" s="122"/>
      <c r="AQ69" s="121"/>
      <c r="AR69" s="121"/>
      <c r="AS69" s="121"/>
      <c r="AT69" s="121"/>
      <c r="AU69" s="121"/>
      <c r="AV69" s="121"/>
      <c r="AW69" s="121"/>
      <c r="AX69" s="121"/>
      <c r="AY69" s="336" t="s">
        <v>75</v>
      </c>
      <c r="AZ69" s="119" t="s">
        <v>236</v>
      </c>
      <c r="BA69" s="125" t="s">
        <v>222</v>
      </c>
      <c r="BB69" s="138" t="s">
        <v>237</v>
      </c>
      <c r="BC69" s="139" t="s">
        <v>72</v>
      </c>
    </row>
    <row r="70" spans="1:56" s="18" customFormat="1" ht="15.95" customHeight="1" x14ac:dyDescent="0.25">
      <c r="A70" s="137"/>
      <c r="B70" s="160" t="s">
        <v>82</v>
      </c>
      <c r="C70" s="161" t="s">
        <v>269</v>
      </c>
      <c r="D70" s="112" t="s">
        <v>270</v>
      </c>
      <c r="E70" s="41" t="s">
        <v>79</v>
      </c>
      <c r="F70" s="41" t="s">
        <v>77</v>
      </c>
      <c r="G70" s="169" t="s">
        <v>78</v>
      </c>
      <c r="H70" s="162"/>
      <c r="I70" s="162"/>
      <c r="J70" s="265" t="s">
        <v>233</v>
      </c>
      <c r="K70" s="83" t="s">
        <v>234</v>
      </c>
      <c r="L70" s="170"/>
      <c r="M70" s="123"/>
      <c r="N70" s="35" t="s">
        <v>235</v>
      </c>
      <c r="O70" s="121" t="s">
        <v>84</v>
      </c>
      <c r="P70" s="42" t="s">
        <v>113</v>
      </c>
      <c r="Q70" s="42" t="s">
        <v>77</v>
      </c>
      <c r="R70" s="42"/>
      <c r="S70" s="42"/>
      <c r="T70" s="42"/>
      <c r="U70" s="43" t="s">
        <v>194</v>
      </c>
      <c r="V70" s="43" t="s">
        <v>119</v>
      </c>
      <c r="W70" s="43"/>
      <c r="X70" s="43"/>
      <c r="Y70" s="43"/>
      <c r="Z70" s="123"/>
      <c r="AA70" s="121"/>
      <c r="AB70" s="165"/>
      <c r="AC70" s="165"/>
      <c r="AD70" s="165"/>
      <c r="AE70" s="165"/>
      <c r="AF70" s="165"/>
      <c r="AG70" s="35"/>
      <c r="AH70" s="166"/>
      <c r="AI70" s="166"/>
      <c r="AJ70" s="166"/>
      <c r="AK70" s="166"/>
      <c r="AL70" s="167"/>
      <c r="AM70" s="167"/>
      <c r="AN70" s="167"/>
      <c r="AO70" s="167"/>
      <c r="AP70" s="117"/>
      <c r="AQ70" s="117"/>
      <c r="AR70" s="121"/>
      <c r="AS70" s="121"/>
      <c r="AT70" s="122"/>
      <c r="AU70" s="121"/>
      <c r="AV70" s="121"/>
      <c r="AW70" s="123"/>
      <c r="AX70" s="121"/>
      <c r="AY70" s="336" t="s">
        <v>75</v>
      </c>
      <c r="AZ70" s="119" t="s">
        <v>271</v>
      </c>
      <c r="BA70" s="120" t="s">
        <v>272</v>
      </c>
      <c r="BB70" s="138" t="s">
        <v>273</v>
      </c>
      <c r="BC70" s="168" t="s">
        <v>72</v>
      </c>
    </row>
    <row r="71" spans="1:56" ht="15.75" customHeight="1" x14ac:dyDescent="0.25">
      <c r="A71" s="137"/>
      <c r="B71" s="171" t="s">
        <v>83</v>
      </c>
      <c r="C71" s="243" t="s">
        <v>305</v>
      </c>
      <c r="D71" s="136" t="s">
        <v>306</v>
      </c>
      <c r="E71" s="144" t="s">
        <v>79</v>
      </c>
      <c r="F71" s="6" t="s">
        <v>77</v>
      </c>
      <c r="G71" s="144" t="s">
        <v>78</v>
      </c>
      <c r="H71" s="144"/>
      <c r="I71" s="244"/>
      <c r="J71" s="262" t="s">
        <v>307</v>
      </c>
      <c r="K71" s="134"/>
      <c r="L71" s="134"/>
      <c r="M71" s="134"/>
      <c r="N71" s="134"/>
      <c r="O71" s="134" t="s">
        <v>84</v>
      </c>
      <c r="P71" s="245" t="s">
        <v>113</v>
      </c>
      <c r="Q71" s="20" t="s">
        <v>77</v>
      </c>
      <c r="R71" s="245"/>
      <c r="S71" s="245"/>
      <c r="T71" s="245"/>
      <c r="U71" s="246" t="s">
        <v>118</v>
      </c>
      <c r="V71" s="21" t="s">
        <v>119</v>
      </c>
      <c r="W71" s="247"/>
      <c r="X71" s="247"/>
      <c r="Y71" s="247"/>
      <c r="Z71" s="135"/>
      <c r="AA71" s="256" t="s">
        <v>308</v>
      </c>
      <c r="AB71" s="248" t="s">
        <v>80</v>
      </c>
      <c r="AC71" s="9" t="s">
        <v>81</v>
      </c>
      <c r="AD71" s="249"/>
      <c r="AE71" s="249"/>
      <c r="AF71" s="249"/>
      <c r="AG71" s="250"/>
      <c r="AH71" s="166"/>
      <c r="AI71" s="166"/>
      <c r="AJ71" s="166"/>
      <c r="AK71" s="166"/>
      <c r="AL71" s="167"/>
      <c r="AM71" s="167"/>
      <c r="AN71" s="167"/>
      <c r="AO71" s="167"/>
      <c r="AP71" s="250"/>
      <c r="AQ71" s="250"/>
      <c r="AR71" s="250"/>
      <c r="AS71" s="250"/>
      <c r="AT71" s="250"/>
      <c r="AU71" s="250"/>
      <c r="AV71" s="250"/>
      <c r="AW71" s="250"/>
      <c r="AX71" s="250"/>
      <c r="AY71" s="336" t="s">
        <v>75</v>
      </c>
      <c r="AZ71" s="84" t="s">
        <v>309</v>
      </c>
      <c r="BA71" s="120" t="s">
        <v>310</v>
      </c>
      <c r="BB71" s="141" t="s">
        <v>311</v>
      </c>
      <c r="BC71" s="142" t="s">
        <v>72</v>
      </c>
    </row>
    <row r="72" spans="1:56" ht="15.75" customHeight="1" x14ac:dyDescent="0.25">
      <c r="A72" s="137"/>
      <c r="B72" s="126" t="s">
        <v>86</v>
      </c>
      <c r="C72" s="36" t="s">
        <v>348</v>
      </c>
      <c r="D72" s="36" t="s">
        <v>349</v>
      </c>
      <c r="E72" s="6" t="s">
        <v>79</v>
      </c>
      <c r="F72" s="6" t="s">
        <v>77</v>
      </c>
      <c r="G72" s="6" t="s">
        <v>78</v>
      </c>
      <c r="H72" s="6" t="s">
        <v>350</v>
      </c>
      <c r="I72" s="6" t="s">
        <v>87</v>
      </c>
      <c r="J72" s="48" t="s">
        <v>307</v>
      </c>
      <c r="K72" s="130"/>
      <c r="L72" s="7">
        <v>1821</v>
      </c>
      <c r="M72" s="7"/>
      <c r="N72" s="7"/>
      <c r="O72" s="7"/>
      <c r="P72" s="20" t="s">
        <v>113</v>
      </c>
      <c r="Q72" s="20" t="s">
        <v>77</v>
      </c>
      <c r="R72" s="20"/>
      <c r="S72" s="20"/>
      <c r="T72" s="20"/>
      <c r="U72" s="21" t="s">
        <v>118</v>
      </c>
      <c r="V72" s="21" t="s">
        <v>119</v>
      </c>
      <c r="W72" s="21"/>
      <c r="X72" s="21"/>
      <c r="Y72" s="21"/>
      <c r="Z72" s="7" t="s">
        <v>351</v>
      </c>
      <c r="AA72" s="113" t="s">
        <v>308</v>
      </c>
      <c r="AB72" s="9" t="s">
        <v>85</v>
      </c>
      <c r="AC72" s="9" t="s">
        <v>81</v>
      </c>
      <c r="AD72" s="9"/>
      <c r="AE72" s="9"/>
      <c r="AF72" s="9"/>
      <c r="AG72" s="7"/>
      <c r="AH72" s="166"/>
      <c r="AI72" s="166"/>
      <c r="AJ72" s="166"/>
      <c r="AK72" s="166"/>
      <c r="AL72" s="167"/>
      <c r="AM72" s="167"/>
      <c r="AN72" s="167"/>
      <c r="AO72" s="167"/>
      <c r="AP72" s="7"/>
      <c r="AQ72" s="7"/>
      <c r="AR72" s="7"/>
      <c r="AS72" s="7"/>
      <c r="AT72" s="7"/>
      <c r="AU72" s="7"/>
      <c r="AV72" s="7" t="s">
        <v>332</v>
      </c>
      <c r="AW72" s="7"/>
      <c r="AX72" s="7" t="s">
        <v>352</v>
      </c>
      <c r="AY72" s="336" t="s">
        <v>75</v>
      </c>
      <c r="AZ72" s="84" t="s">
        <v>353</v>
      </c>
      <c r="BA72" s="120" t="s">
        <v>354</v>
      </c>
      <c r="BB72" s="141" t="s">
        <v>355</v>
      </c>
      <c r="BC72" s="142" t="s">
        <v>72</v>
      </c>
    </row>
    <row r="73" spans="1:56" ht="15.75" customHeight="1" x14ac:dyDescent="0.25">
      <c r="A73" s="137"/>
      <c r="B73" s="8" t="s">
        <v>88</v>
      </c>
      <c r="C73" s="36" t="s">
        <v>140</v>
      </c>
      <c r="D73" s="131" t="s">
        <v>141</v>
      </c>
      <c r="E73" s="6" t="s">
        <v>79</v>
      </c>
      <c r="F73" s="6" t="s">
        <v>77</v>
      </c>
      <c r="G73" s="6" t="s">
        <v>78</v>
      </c>
      <c r="H73" s="85" t="s">
        <v>389</v>
      </c>
      <c r="I73" s="6"/>
      <c r="J73" s="48" t="s">
        <v>142</v>
      </c>
      <c r="K73" s="37" t="s">
        <v>234</v>
      </c>
      <c r="L73" s="38"/>
      <c r="M73" s="7"/>
      <c r="N73" s="51"/>
      <c r="O73" s="7" t="s">
        <v>84</v>
      </c>
      <c r="P73" s="20" t="s">
        <v>113</v>
      </c>
      <c r="Q73" s="20" t="s">
        <v>77</v>
      </c>
      <c r="R73" s="20"/>
      <c r="S73" s="20"/>
      <c r="T73" s="20"/>
      <c r="U73" s="21" t="s">
        <v>144</v>
      </c>
      <c r="V73" s="21" t="s">
        <v>119</v>
      </c>
      <c r="W73" s="21"/>
      <c r="X73" s="21"/>
      <c r="Y73" s="21"/>
      <c r="Z73" s="37"/>
      <c r="AA73" s="113"/>
      <c r="AB73" s="9" t="s">
        <v>390</v>
      </c>
      <c r="AC73" s="86" t="s">
        <v>81</v>
      </c>
      <c r="AD73" s="9"/>
      <c r="AE73" s="9"/>
      <c r="AF73" s="9"/>
      <c r="AG73" s="37"/>
      <c r="AH73" s="166"/>
      <c r="AI73" s="166"/>
      <c r="AJ73" s="166"/>
      <c r="AK73" s="166"/>
      <c r="AL73" s="167"/>
      <c r="AM73" s="167"/>
      <c r="AN73" s="167"/>
      <c r="AO73" s="167"/>
      <c r="AP73" s="38" t="s">
        <v>142</v>
      </c>
      <c r="AQ73" s="10" t="s">
        <v>146</v>
      </c>
      <c r="AR73" s="7"/>
      <c r="AS73" s="7" t="s">
        <v>147</v>
      </c>
      <c r="AT73" s="121" t="s">
        <v>92</v>
      </c>
      <c r="AU73" s="121" t="s">
        <v>148</v>
      </c>
      <c r="AV73" s="7"/>
      <c r="AW73" s="121" t="s">
        <v>91</v>
      </c>
      <c r="AX73" s="7" t="s">
        <v>391</v>
      </c>
      <c r="AY73" s="336" t="s">
        <v>75</v>
      </c>
      <c r="AZ73" s="132" t="s">
        <v>392</v>
      </c>
      <c r="BA73" s="125" t="s">
        <v>158</v>
      </c>
      <c r="BB73" s="44" t="s">
        <v>393</v>
      </c>
      <c r="BC73" s="187" t="s">
        <v>72</v>
      </c>
    </row>
    <row r="74" spans="1:56" customFormat="1" ht="15.75" customHeight="1" x14ac:dyDescent="0.25">
      <c r="A74" s="137"/>
      <c r="B74" s="8" t="s">
        <v>88</v>
      </c>
      <c r="C74" s="176" t="s">
        <v>89</v>
      </c>
      <c r="D74" s="176" t="s">
        <v>90</v>
      </c>
      <c r="E74" s="177" t="s">
        <v>79</v>
      </c>
      <c r="F74" s="177" t="s">
        <v>77</v>
      </c>
      <c r="G74" s="177" t="s">
        <v>78</v>
      </c>
      <c r="H74" s="178"/>
      <c r="I74" s="177"/>
      <c r="J74" s="48">
        <v>1870</v>
      </c>
      <c r="K74" s="37" t="s">
        <v>234</v>
      </c>
      <c r="L74" s="10"/>
      <c r="M74" s="179"/>
      <c r="N74" s="180"/>
      <c r="O74" s="7" t="s">
        <v>84</v>
      </c>
      <c r="P74" s="20" t="s">
        <v>113</v>
      </c>
      <c r="Q74" s="20" t="s">
        <v>77</v>
      </c>
      <c r="R74" s="188"/>
      <c r="S74" s="188"/>
      <c r="T74" s="188"/>
      <c r="U74" s="189" t="s">
        <v>118</v>
      </c>
      <c r="V74" s="21" t="s">
        <v>119</v>
      </c>
      <c r="W74" s="189"/>
      <c r="X74" s="189"/>
      <c r="Y74" s="189"/>
      <c r="Z74" s="37"/>
      <c r="AA74" s="179"/>
      <c r="AB74" s="190" t="s">
        <v>85</v>
      </c>
      <c r="AC74" s="86" t="s">
        <v>81</v>
      </c>
      <c r="AD74" s="190"/>
      <c r="AE74" s="190"/>
      <c r="AF74" s="190"/>
      <c r="AG74" s="37" t="s">
        <v>467</v>
      </c>
      <c r="AH74" s="87"/>
      <c r="AI74" s="87"/>
      <c r="AJ74" s="87"/>
      <c r="AK74" s="87"/>
      <c r="AL74" s="88"/>
      <c r="AM74" s="88"/>
      <c r="AN74" s="88"/>
      <c r="AO74" s="88"/>
      <c r="AP74" s="185">
        <v>1870</v>
      </c>
      <c r="AQ74" s="186">
        <v>157</v>
      </c>
      <c r="AR74" s="179"/>
      <c r="AS74" s="180" t="s">
        <v>79</v>
      </c>
      <c r="AT74" s="121" t="s">
        <v>95</v>
      </c>
      <c r="AU74" s="121" t="s">
        <v>96</v>
      </c>
      <c r="AV74" s="179"/>
      <c r="AW74" s="121" t="s">
        <v>91</v>
      </c>
      <c r="AX74" s="179" t="s">
        <v>464</v>
      </c>
      <c r="AY74" s="336" t="s">
        <v>559</v>
      </c>
      <c r="AZ74" s="132" t="s">
        <v>468</v>
      </c>
      <c r="BA74" s="125" t="s">
        <v>94</v>
      </c>
      <c r="BB74" s="44" t="s">
        <v>469</v>
      </c>
      <c r="BC74" s="133" t="s">
        <v>72</v>
      </c>
    </row>
    <row r="75" spans="1:56" customFormat="1" ht="15.75" customHeight="1" x14ac:dyDescent="0.25">
      <c r="A75" s="137"/>
      <c r="B75" s="254" t="s">
        <v>471</v>
      </c>
      <c r="C75" s="161" t="s">
        <v>521</v>
      </c>
      <c r="D75" s="176" t="s">
        <v>524</v>
      </c>
      <c r="E75" s="177" t="s">
        <v>79</v>
      </c>
      <c r="F75" s="177" t="s">
        <v>77</v>
      </c>
      <c r="G75" s="177" t="s">
        <v>78</v>
      </c>
      <c r="H75" s="178" t="s">
        <v>522</v>
      </c>
      <c r="I75" s="177"/>
      <c r="J75" s="48">
        <v>1899</v>
      </c>
      <c r="K75" s="37"/>
      <c r="L75" s="10">
        <f>1899-81</f>
        <v>1818</v>
      </c>
      <c r="M75" s="179"/>
      <c r="N75" s="180"/>
      <c r="O75" s="7"/>
      <c r="P75" s="20" t="s">
        <v>113</v>
      </c>
      <c r="Q75" s="20" t="s">
        <v>77</v>
      </c>
      <c r="R75" s="188"/>
      <c r="S75" s="188"/>
      <c r="T75" s="188" t="s">
        <v>514</v>
      </c>
      <c r="U75" s="189" t="s">
        <v>118</v>
      </c>
      <c r="V75" s="21" t="s">
        <v>119</v>
      </c>
      <c r="W75" s="189"/>
      <c r="X75" s="189"/>
      <c r="Y75" s="189" t="s">
        <v>514</v>
      </c>
      <c r="Z75" s="37"/>
      <c r="AA75" s="179"/>
      <c r="AB75" s="190" t="s">
        <v>85</v>
      </c>
      <c r="AC75" s="86" t="s">
        <v>81</v>
      </c>
      <c r="AD75" s="190"/>
      <c r="AE75" s="190"/>
      <c r="AF75" s="190" t="s">
        <v>514</v>
      </c>
      <c r="AG75" s="259" t="s">
        <v>511</v>
      </c>
      <c r="AH75" s="87"/>
      <c r="AI75" s="87"/>
      <c r="AJ75" s="87"/>
      <c r="AK75" s="87"/>
      <c r="AL75" s="88"/>
      <c r="AM75" s="88"/>
      <c r="AN75" s="88"/>
      <c r="AO75" s="88"/>
      <c r="AP75" s="185"/>
      <c r="AQ75" s="186"/>
      <c r="AR75" s="179"/>
      <c r="AS75" s="180"/>
      <c r="AT75" s="121"/>
      <c r="AU75" s="121"/>
      <c r="AV75" s="179"/>
      <c r="AW75" s="121"/>
      <c r="AX75" s="179"/>
      <c r="AY75" s="336" t="s">
        <v>559</v>
      </c>
      <c r="AZ75" s="132"/>
      <c r="BA75" s="125"/>
      <c r="BB75" s="44"/>
      <c r="BC75" s="255" t="s">
        <v>523</v>
      </c>
      <c r="BD75" t="s">
        <v>72</v>
      </c>
    </row>
    <row r="76" spans="1:56" x14ac:dyDescent="0.25">
      <c r="E76" s="146"/>
      <c r="F76" s="146"/>
      <c r="H76" s="146"/>
      <c r="I76" s="146"/>
      <c r="J76" s="263"/>
      <c r="K76" s="146"/>
      <c r="L76" s="146"/>
      <c r="M76" s="146"/>
      <c r="N76" s="146"/>
      <c r="O76" s="146"/>
      <c r="P76" s="146"/>
      <c r="Q76" s="146"/>
      <c r="R76" s="146"/>
      <c r="S76" s="146"/>
      <c r="T76" s="146"/>
      <c r="U76" s="146"/>
      <c r="V76" s="146"/>
      <c r="W76" s="146"/>
      <c r="X76" s="146"/>
      <c r="Y76" s="146"/>
      <c r="Z76" s="146"/>
      <c r="AA76" s="146"/>
      <c r="AB76" s="146"/>
      <c r="AC76" s="146"/>
    </row>
    <row r="77" spans="1:56" s="18" customFormat="1" ht="15.95" customHeight="1" x14ac:dyDescent="0.25">
      <c r="A77" s="137"/>
      <c r="B77" s="160" t="s">
        <v>76</v>
      </c>
      <c r="C77" s="161" t="s">
        <v>238</v>
      </c>
      <c r="D77" s="112" t="s">
        <v>239</v>
      </c>
      <c r="E77" s="41" t="s">
        <v>240</v>
      </c>
      <c r="F77" s="41" t="s">
        <v>77</v>
      </c>
      <c r="G77" s="143" t="s">
        <v>78</v>
      </c>
      <c r="H77" s="41"/>
      <c r="I77" s="41"/>
      <c r="J77" s="260" t="s">
        <v>241</v>
      </c>
      <c r="K77" s="83" t="s">
        <v>242</v>
      </c>
      <c r="L77" s="163"/>
      <c r="M77" s="123"/>
      <c r="N77" s="35" t="s">
        <v>242</v>
      </c>
      <c r="O77" s="121"/>
      <c r="P77" s="42" t="s">
        <v>113</v>
      </c>
      <c r="Q77" s="42" t="s">
        <v>77</v>
      </c>
      <c r="R77" s="42"/>
      <c r="S77" s="42"/>
      <c r="T77" s="42"/>
      <c r="U77" s="43" t="s">
        <v>194</v>
      </c>
      <c r="V77" s="43" t="s">
        <v>119</v>
      </c>
      <c r="W77" s="43"/>
      <c r="X77" s="43"/>
      <c r="Y77" s="43"/>
      <c r="Z77" s="123"/>
      <c r="AA77" s="121"/>
      <c r="AB77" s="165"/>
      <c r="AC77" s="165"/>
      <c r="AD77" s="165"/>
      <c r="AE77" s="165"/>
      <c r="AF77" s="165"/>
      <c r="AG77" s="35"/>
      <c r="AH77" s="166"/>
      <c r="AI77" s="166"/>
      <c r="AJ77" s="166"/>
      <c r="AK77" s="166"/>
      <c r="AL77" s="167"/>
      <c r="AM77" s="167"/>
      <c r="AN77" s="167"/>
      <c r="AO77" s="167"/>
      <c r="AP77" s="117"/>
      <c r="AQ77" s="117"/>
      <c r="AR77" s="34"/>
      <c r="AS77" s="34"/>
      <c r="AT77" s="240"/>
      <c r="AU77" s="34"/>
      <c r="AV77" s="34"/>
      <c r="AW77" s="123"/>
      <c r="AX77" s="83"/>
      <c r="AY77" s="118" t="s">
        <v>75</v>
      </c>
      <c r="AZ77" s="119" t="s">
        <v>243</v>
      </c>
      <c r="BA77" s="120" t="s">
        <v>244</v>
      </c>
      <c r="BB77" s="138" t="s">
        <v>245</v>
      </c>
      <c r="BC77" s="168" t="s">
        <v>72</v>
      </c>
    </row>
    <row r="78" spans="1:56" s="18" customFormat="1" ht="15.95" customHeight="1" x14ac:dyDescent="0.25">
      <c r="A78" s="137"/>
      <c r="B78" s="160" t="s">
        <v>82</v>
      </c>
      <c r="C78" s="161" t="s">
        <v>274</v>
      </c>
      <c r="D78" s="112" t="s">
        <v>275</v>
      </c>
      <c r="E78" s="41" t="s">
        <v>240</v>
      </c>
      <c r="F78" s="41" t="s">
        <v>77</v>
      </c>
      <c r="G78" s="169" t="s">
        <v>78</v>
      </c>
      <c r="H78" s="162"/>
      <c r="I78" s="162"/>
      <c r="J78" s="265" t="s">
        <v>241</v>
      </c>
      <c r="K78" s="83" t="s">
        <v>242</v>
      </c>
      <c r="L78" s="170"/>
      <c r="M78" s="123"/>
      <c r="N78" s="35" t="s">
        <v>242</v>
      </c>
      <c r="O78" s="121"/>
      <c r="P78" s="42" t="s">
        <v>113</v>
      </c>
      <c r="Q78" s="42" t="s">
        <v>77</v>
      </c>
      <c r="R78" s="42"/>
      <c r="S78" s="42"/>
      <c r="T78" s="42"/>
      <c r="U78" s="43" t="s">
        <v>194</v>
      </c>
      <c r="V78" s="43" t="s">
        <v>119</v>
      </c>
      <c r="W78" s="43"/>
      <c r="X78" s="43"/>
      <c r="Y78" s="43"/>
      <c r="Z78" s="123"/>
      <c r="AA78" s="121"/>
      <c r="AB78" s="165"/>
      <c r="AC78" s="165"/>
      <c r="AD78" s="165"/>
      <c r="AE78" s="165"/>
      <c r="AF78" s="165"/>
      <c r="AG78" s="35"/>
      <c r="AH78" s="166"/>
      <c r="AI78" s="166"/>
      <c r="AJ78" s="166"/>
      <c r="AK78" s="166"/>
      <c r="AL78" s="167"/>
      <c r="AM78" s="167"/>
      <c r="AN78" s="167"/>
      <c r="AO78" s="167"/>
      <c r="AP78" s="117"/>
      <c r="AQ78" s="117"/>
      <c r="AR78" s="121"/>
      <c r="AS78" s="121"/>
      <c r="AT78" s="122"/>
      <c r="AU78" s="121"/>
      <c r="AV78" s="121"/>
      <c r="AW78" s="123"/>
      <c r="AX78" s="121"/>
      <c r="AY78" s="118" t="s">
        <v>75</v>
      </c>
      <c r="AZ78" s="119" t="s">
        <v>276</v>
      </c>
      <c r="BA78" s="120" t="s">
        <v>277</v>
      </c>
      <c r="BB78" s="138" t="s">
        <v>278</v>
      </c>
      <c r="BC78" s="168" t="s">
        <v>72</v>
      </c>
    </row>
    <row r="79" spans="1:56" ht="15.75" customHeight="1" x14ac:dyDescent="0.25">
      <c r="A79" s="137"/>
      <c r="B79" s="171" t="s">
        <v>83</v>
      </c>
      <c r="C79" s="243" t="s">
        <v>312</v>
      </c>
      <c r="D79" s="136" t="s">
        <v>313</v>
      </c>
      <c r="E79" s="144" t="s">
        <v>240</v>
      </c>
      <c r="F79" s="6" t="s">
        <v>77</v>
      </c>
      <c r="G79" s="144" t="s">
        <v>78</v>
      </c>
      <c r="H79" s="144"/>
      <c r="I79" s="244"/>
      <c r="J79" s="262" t="s">
        <v>314</v>
      </c>
      <c r="K79" s="134"/>
      <c r="L79" s="134"/>
      <c r="M79" s="134"/>
      <c r="N79" s="134"/>
      <c r="O79" s="134" t="s">
        <v>84</v>
      </c>
      <c r="P79" s="245" t="s">
        <v>113</v>
      </c>
      <c r="Q79" s="20" t="s">
        <v>77</v>
      </c>
      <c r="R79" s="245"/>
      <c r="S79" s="245"/>
      <c r="T79" s="245"/>
      <c r="U79" s="246" t="s">
        <v>118</v>
      </c>
      <c r="V79" s="21" t="s">
        <v>119</v>
      </c>
      <c r="W79" s="247"/>
      <c r="X79" s="247"/>
      <c r="Y79" s="247"/>
      <c r="Z79" s="134"/>
      <c r="AA79" s="256" t="s">
        <v>315</v>
      </c>
      <c r="AB79" s="248" t="s">
        <v>316</v>
      </c>
      <c r="AC79" s="9" t="s">
        <v>317</v>
      </c>
      <c r="AD79" s="249"/>
      <c r="AE79" s="249"/>
      <c r="AF79" s="249"/>
      <c r="AG79" s="250"/>
      <c r="AH79" s="166"/>
      <c r="AI79" s="166"/>
      <c r="AJ79" s="166"/>
      <c r="AK79" s="166"/>
      <c r="AL79" s="167"/>
      <c r="AM79" s="167"/>
      <c r="AN79" s="167"/>
      <c r="AO79" s="167"/>
      <c r="AP79" s="250"/>
      <c r="AQ79" s="250"/>
      <c r="AR79" s="250"/>
      <c r="AS79" s="250"/>
      <c r="AT79" s="250"/>
      <c r="AU79" s="250"/>
      <c r="AV79" s="250"/>
      <c r="AW79" s="250"/>
      <c r="AX79" s="250"/>
      <c r="AY79" s="140" t="s">
        <v>75</v>
      </c>
      <c r="AZ79" s="84" t="s">
        <v>318</v>
      </c>
      <c r="BA79" s="120" t="s">
        <v>310</v>
      </c>
      <c r="BB79" s="141" t="s">
        <v>319</v>
      </c>
      <c r="BC79" s="142" t="s">
        <v>72</v>
      </c>
    </row>
    <row r="80" spans="1:56" ht="15.75" customHeight="1" x14ac:dyDescent="0.25">
      <c r="A80" s="137"/>
      <c r="B80" s="126" t="s">
        <v>86</v>
      </c>
      <c r="C80" s="36" t="s">
        <v>356</v>
      </c>
      <c r="D80" s="36" t="s">
        <v>357</v>
      </c>
      <c r="E80" s="6" t="s">
        <v>240</v>
      </c>
      <c r="F80" s="6" t="s">
        <v>77</v>
      </c>
      <c r="G80" s="6" t="s">
        <v>78</v>
      </c>
      <c r="H80" s="6" t="s">
        <v>358</v>
      </c>
      <c r="I80" s="6" t="s">
        <v>87</v>
      </c>
      <c r="J80" s="48" t="s">
        <v>314</v>
      </c>
      <c r="K80" s="7"/>
      <c r="L80" s="7">
        <v>1824</v>
      </c>
      <c r="M80" s="7"/>
      <c r="N80" s="7"/>
      <c r="O80" s="7"/>
      <c r="P80" s="20" t="s">
        <v>113</v>
      </c>
      <c r="Q80" s="20" t="s">
        <v>77</v>
      </c>
      <c r="R80" s="20"/>
      <c r="S80" s="20"/>
      <c r="T80" s="20"/>
      <c r="U80" s="21" t="s">
        <v>194</v>
      </c>
      <c r="V80" s="21" t="s">
        <v>119</v>
      </c>
      <c r="W80" s="21"/>
      <c r="X80" s="21"/>
      <c r="Y80" s="21"/>
      <c r="Z80" s="7" t="s">
        <v>359</v>
      </c>
      <c r="AA80" s="113" t="s">
        <v>315</v>
      </c>
      <c r="AB80" s="9" t="s">
        <v>316</v>
      </c>
      <c r="AC80" s="9" t="s">
        <v>317</v>
      </c>
      <c r="AD80" s="9"/>
      <c r="AE80" s="9"/>
      <c r="AF80" s="9"/>
      <c r="AG80" s="7"/>
      <c r="AH80" s="166"/>
      <c r="AI80" s="166"/>
      <c r="AJ80" s="166"/>
      <c r="AK80" s="166"/>
      <c r="AL80" s="167"/>
      <c r="AM80" s="167"/>
      <c r="AN80" s="167"/>
      <c r="AO80" s="167"/>
      <c r="AP80" s="7"/>
      <c r="AQ80" s="7"/>
      <c r="AR80" s="7"/>
      <c r="AS80" s="7"/>
      <c r="AT80" s="7"/>
      <c r="AU80" s="7"/>
      <c r="AV80" s="7" t="s">
        <v>360</v>
      </c>
      <c r="AW80" s="7"/>
      <c r="AX80" s="7" t="s">
        <v>361</v>
      </c>
      <c r="AY80" s="140" t="s">
        <v>75</v>
      </c>
      <c r="AZ80" s="84" t="s">
        <v>362</v>
      </c>
      <c r="BA80" s="120" t="s">
        <v>363</v>
      </c>
      <c r="BB80" s="141" t="s">
        <v>364</v>
      </c>
      <c r="BC80" s="142" t="s">
        <v>72</v>
      </c>
    </row>
    <row r="81" spans="1:56" ht="15.75" customHeight="1" x14ac:dyDescent="0.25">
      <c r="A81" s="137"/>
      <c r="B81" s="8" t="s">
        <v>88</v>
      </c>
      <c r="C81" s="36" t="s">
        <v>140</v>
      </c>
      <c r="D81" s="131" t="s">
        <v>141</v>
      </c>
      <c r="E81" s="6" t="s">
        <v>240</v>
      </c>
      <c r="F81" s="6" t="s">
        <v>77</v>
      </c>
      <c r="G81" s="6" t="s">
        <v>78</v>
      </c>
      <c r="H81" s="85" t="s">
        <v>330</v>
      </c>
      <c r="I81" s="6"/>
      <c r="J81" s="48" t="s">
        <v>142</v>
      </c>
      <c r="K81" s="37" t="s">
        <v>242</v>
      </c>
      <c r="L81" s="38"/>
      <c r="M81" s="7"/>
      <c r="N81" s="51"/>
      <c r="O81" s="7" t="s">
        <v>84</v>
      </c>
      <c r="P81" s="20" t="s">
        <v>113</v>
      </c>
      <c r="Q81" s="20" t="s">
        <v>77</v>
      </c>
      <c r="R81" s="20"/>
      <c r="S81" s="20"/>
      <c r="T81" s="20"/>
      <c r="U81" s="21" t="s">
        <v>144</v>
      </c>
      <c r="V81" s="21" t="s">
        <v>119</v>
      </c>
      <c r="W81" s="21"/>
      <c r="X81" s="21"/>
      <c r="Y81" s="21"/>
      <c r="Z81" s="37"/>
      <c r="AA81" s="113"/>
      <c r="AB81" s="9" t="s">
        <v>394</v>
      </c>
      <c r="AC81" s="86" t="s">
        <v>317</v>
      </c>
      <c r="AD81" s="9"/>
      <c r="AE81" s="9"/>
      <c r="AF81" s="9"/>
      <c r="AG81" s="37"/>
      <c r="AH81" s="166"/>
      <c r="AI81" s="166"/>
      <c r="AJ81" s="166"/>
      <c r="AK81" s="166"/>
      <c r="AL81" s="167"/>
      <c r="AM81" s="167"/>
      <c r="AN81" s="167"/>
      <c r="AO81" s="167"/>
      <c r="AP81" s="38" t="s">
        <v>142</v>
      </c>
      <c r="AQ81" s="10" t="s">
        <v>146</v>
      </c>
      <c r="AR81" s="7"/>
      <c r="AS81" s="7" t="s">
        <v>147</v>
      </c>
      <c r="AT81" s="121" t="s">
        <v>92</v>
      </c>
      <c r="AU81" s="121" t="s">
        <v>148</v>
      </c>
      <c r="AV81" s="7"/>
      <c r="AW81" s="121" t="s">
        <v>91</v>
      </c>
      <c r="AX81" s="7" t="s">
        <v>395</v>
      </c>
      <c r="AY81" s="118" t="s">
        <v>75</v>
      </c>
      <c r="AZ81" s="132" t="s">
        <v>396</v>
      </c>
      <c r="BA81" s="125" t="s">
        <v>158</v>
      </c>
      <c r="BB81" s="44" t="s">
        <v>397</v>
      </c>
      <c r="BC81" s="187" t="s">
        <v>72</v>
      </c>
    </row>
    <row r="82" spans="1:56" ht="15.75" customHeight="1" x14ac:dyDescent="0.25">
      <c r="A82" s="137"/>
      <c r="B82" s="8" t="s">
        <v>88</v>
      </c>
      <c r="C82" s="176" t="s">
        <v>422</v>
      </c>
      <c r="D82" s="176" t="s">
        <v>423</v>
      </c>
      <c r="E82" s="177" t="s">
        <v>240</v>
      </c>
      <c r="F82" s="177" t="s">
        <v>77</v>
      </c>
      <c r="G82" s="177" t="s">
        <v>78</v>
      </c>
      <c r="H82" s="178"/>
      <c r="I82" s="177"/>
      <c r="J82" s="48">
        <v>1870</v>
      </c>
      <c r="K82" s="37" t="s">
        <v>242</v>
      </c>
      <c r="L82" s="10"/>
      <c r="M82" s="179"/>
      <c r="N82" s="180"/>
      <c r="O82" s="7" t="s">
        <v>84</v>
      </c>
      <c r="P82" s="188" t="s">
        <v>113</v>
      </c>
      <c r="Q82" s="20" t="s">
        <v>77</v>
      </c>
      <c r="R82" s="188"/>
      <c r="S82" s="188"/>
      <c r="T82" s="188"/>
      <c r="U82" s="189" t="s">
        <v>118</v>
      </c>
      <c r="V82" s="21" t="s">
        <v>119</v>
      </c>
      <c r="W82" s="189"/>
      <c r="X82" s="189"/>
      <c r="Y82" s="189"/>
      <c r="Z82" s="37"/>
      <c r="AA82" s="183"/>
      <c r="AB82" s="190" t="s">
        <v>316</v>
      </c>
      <c r="AC82" s="86" t="s">
        <v>317</v>
      </c>
      <c r="AD82" s="190"/>
      <c r="AE82" s="190"/>
      <c r="AF82" s="190"/>
      <c r="AG82" s="37" t="s">
        <v>424</v>
      </c>
      <c r="AH82" s="166"/>
      <c r="AI82" s="166"/>
      <c r="AJ82" s="166"/>
      <c r="AK82" s="166"/>
      <c r="AL82" s="167"/>
      <c r="AM82" s="167"/>
      <c r="AN82" s="167"/>
      <c r="AO82" s="167"/>
      <c r="AP82" s="185">
        <v>1870</v>
      </c>
      <c r="AQ82" s="186">
        <v>158</v>
      </c>
      <c r="AR82" s="179"/>
      <c r="AS82" s="180" t="s">
        <v>240</v>
      </c>
      <c r="AT82" s="121" t="s">
        <v>95</v>
      </c>
      <c r="AU82" s="121" t="s">
        <v>96</v>
      </c>
      <c r="AV82" s="179"/>
      <c r="AW82" s="121" t="s">
        <v>91</v>
      </c>
      <c r="AX82" s="179" t="s">
        <v>425</v>
      </c>
      <c r="AY82" s="118" t="s">
        <v>24</v>
      </c>
      <c r="AZ82" s="132" t="s">
        <v>426</v>
      </c>
      <c r="BA82" s="125" t="s">
        <v>94</v>
      </c>
      <c r="BB82" s="44" t="s">
        <v>427</v>
      </c>
      <c r="BC82" s="187" t="s">
        <v>72</v>
      </c>
    </row>
    <row r="83" spans="1:56" customFormat="1" ht="15.75" customHeight="1" x14ac:dyDescent="0.25">
      <c r="A83" s="137"/>
      <c r="B83" s="254" t="s">
        <v>471</v>
      </c>
      <c r="C83" s="161" t="s">
        <v>528</v>
      </c>
      <c r="D83" s="176" t="s">
        <v>313</v>
      </c>
      <c r="E83" s="177" t="s">
        <v>240</v>
      </c>
      <c r="F83" s="177" t="s">
        <v>77</v>
      </c>
      <c r="G83" s="177" t="s">
        <v>78</v>
      </c>
      <c r="H83" s="178" t="s">
        <v>516</v>
      </c>
      <c r="I83" s="177"/>
      <c r="J83" s="48">
        <v>1899</v>
      </c>
      <c r="K83" s="37"/>
      <c r="L83" s="10">
        <f>1899-78</f>
        <v>1821</v>
      </c>
      <c r="M83" s="179"/>
      <c r="N83" s="180"/>
      <c r="O83" s="7"/>
      <c r="P83" s="20" t="s">
        <v>113</v>
      </c>
      <c r="Q83" s="20" t="s">
        <v>77</v>
      </c>
      <c r="R83" s="188"/>
      <c r="S83" s="188"/>
      <c r="T83" s="188" t="s">
        <v>514</v>
      </c>
      <c r="U83" s="189" t="s">
        <v>118</v>
      </c>
      <c r="V83" s="21" t="s">
        <v>119</v>
      </c>
      <c r="W83" s="189"/>
      <c r="X83" s="189"/>
      <c r="Y83" s="189" t="s">
        <v>514</v>
      </c>
      <c r="Z83" s="37"/>
      <c r="AA83" s="179"/>
      <c r="AB83" s="190" t="s">
        <v>527</v>
      </c>
      <c r="AC83" s="86" t="s">
        <v>317</v>
      </c>
      <c r="AD83" s="190"/>
      <c r="AE83" s="190"/>
      <c r="AF83" s="190"/>
      <c r="AG83" s="259" t="s">
        <v>525</v>
      </c>
      <c r="AH83" s="87"/>
      <c r="AI83" s="87"/>
      <c r="AJ83" s="87"/>
      <c r="AK83" s="87"/>
      <c r="AL83" s="88"/>
      <c r="AM83" s="88"/>
      <c r="AN83" s="88"/>
      <c r="AO83" s="88"/>
      <c r="AP83" s="185"/>
      <c r="AQ83" s="186"/>
      <c r="AR83" s="179"/>
      <c r="AS83" s="180"/>
      <c r="AT83" s="121"/>
      <c r="AU83" s="121"/>
      <c r="AV83" s="179"/>
      <c r="AW83" s="121"/>
      <c r="AX83" s="179"/>
      <c r="AY83" s="140"/>
      <c r="AZ83" s="132"/>
      <c r="BA83" s="125"/>
      <c r="BB83" s="44"/>
      <c r="BC83" s="255" t="s">
        <v>526</v>
      </c>
      <c r="BD83" t="s">
        <v>72</v>
      </c>
    </row>
    <row r="84" spans="1:56" x14ac:dyDescent="0.25">
      <c r="E84" s="146"/>
      <c r="F84" s="146"/>
      <c r="H84" s="146"/>
      <c r="I84" s="146"/>
      <c r="J84" s="263"/>
      <c r="K84" s="146"/>
      <c r="L84" s="146"/>
      <c r="M84" s="146"/>
      <c r="N84" s="146"/>
      <c r="O84" s="146"/>
      <c r="P84" s="146"/>
      <c r="Q84" s="146"/>
      <c r="R84" s="146"/>
      <c r="S84" s="146"/>
      <c r="T84" s="146"/>
      <c r="U84" s="146"/>
      <c r="V84" s="146"/>
      <c r="W84" s="146"/>
      <c r="X84" s="146"/>
      <c r="Y84" s="146"/>
      <c r="Z84" s="146"/>
      <c r="AA84" s="146"/>
      <c r="AB84" s="146"/>
      <c r="AC84" s="146"/>
    </row>
    <row r="85" spans="1:56" ht="15.95" customHeight="1" x14ac:dyDescent="0.25">
      <c r="A85" s="137"/>
      <c r="B85" s="160" t="s">
        <v>76</v>
      </c>
      <c r="C85" s="161" t="s">
        <v>246</v>
      </c>
      <c r="D85" s="112" t="s">
        <v>247</v>
      </c>
      <c r="E85" s="41" t="s">
        <v>248</v>
      </c>
      <c r="F85" s="41" t="s">
        <v>77</v>
      </c>
      <c r="G85" s="143" t="s">
        <v>163</v>
      </c>
      <c r="H85" s="41"/>
      <c r="I85" s="41"/>
      <c r="J85" s="260" t="s">
        <v>249</v>
      </c>
      <c r="K85" s="83" t="s">
        <v>250</v>
      </c>
      <c r="L85" s="163"/>
      <c r="M85" s="123"/>
      <c r="N85" s="35" t="s">
        <v>251</v>
      </c>
      <c r="O85" s="121"/>
      <c r="P85" s="42" t="s">
        <v>113</v>
      </c>
      <c r="Q85" s="42" t="s">
        <v>77</v>
      </c>
      <c r="R85" s="42"/>
      <c r="S85" s="42"/>
      <c r="T85" s="42"/>
      <c r="U85" s="43" t="s">
        <v>118</v>
      </c>
      <c r="V85" s="43" t="s">
        <v>119</v>
      </c>
      <c r="W85" s="43"/>
      <c r="X85" s="43"/>
      <c r="Y85" s="43"/>
      <c r="Z85" s="123"/>
      <c r="AA85" s="121"/>
      <c r="AB85" s="165"/>
      <c r="AC85" s="165"/>
      <c r="AD85" s="165"/>
      <c r="AE85" s="165"/>
      <c r="AF85" s="165"/>
      <c r="AG85" s="35"/>
      <c r="AH85" s="166"/>
      <c r="AI85" s="166"/>
      <c r="AJ85" s="166"/>
      <c r="AK85" s="166"/>
      <c r="AL85" s="167"/>
      <c r="AM85" s="167"/>
      <c r="AN85" s="167"/>
      <c r="AO85" s="167"/>
      <c r="AP85" s="117"/>
      <c r="AQ85" s="117"/>
      <c r="AR85" s="34"/>
      <c r="AS85" s="34"/>
      <c r="AT85" s="240"/>
      <c r="AU85" s="34"/>
      <c r="AV85" s="34"/>
      <c r="AW85" s="123"/>
      <c r="AX85" s="83"/>
      <c r="AY85" s="118" t="s">
        <v>75</v>
      </c>
      <c r="AZ85" s="119" t="s">
        <v>252</v>
      </c>
      <c r="BA85" s="120" t="s">
        <v>244</v>
      </c>
      <c r="BB85" s="138" t="s">
        <v>253</v>
      </c>
      <c r="BC85" s="168" t="s">
        <v>72</v>
      </c>
    </row>
    <row r="86" spans="1:56" s="18" customFormat="1" ht="15.95" customHeight="1" x14ac:dyDescent="0.25">
      <c r="A86" s="137"/>
      <c r="B86" s="160" t="s">
        <v>82</v>
      </c>
      <c r="C86" s="161" t="s">
        <v>279</v>
      </c>
      <c r="D86" s="112" t="s">
        <v>280</v>
      </c>
      <c r="E86" s="41" t="s">
        <v>248</v>
      </c>
      <c r="F86" s="41" t="s">
        <v>77</v>
      </c>
      <c r="G86" s="169" t="s">
        <v>163</v>
      </c>
      <c r="H86" s="162"/>
      <c r="I86" s="162"/>
      <c r="J86" s="265" t="s">
        <v>249</v>
      </c>
      <c r="K86" s="83" t="s">
        <v>250</v>
      </c>
      <c r="L86" s="170"/>
      <c r="M86" s="123"/>
      <c r="N86" s="35" t="s">
        <v>251</v>
      </c>
      <c r="O86" s="121"/>
      <c r="P86" s="42" t="s">
        <v>113</v>
      </c>
      <c r="Q86" s="42" t="s">
        <v>77</v>
      </c>
      <c r="R86" s="42"/>
      <c r="S86" s="42"/>
      <c r="T86" s="42"/>
      <c r="U86" s="43" t="s">
        <v>118</v>
      </c>
      <c r="V86" s="43" t="s">
        <v>119</v>
      </c>
      <c r="W86" s="43"/>
      <c r="X86" s="43"/>
      <c r="Y86" s="43"/>
      <c r="Z86" s="123"/>
      <c r="AA86" s="121"/>
      <c r="AB86" s="165"/>
      <c r="AC86" s="165"/>
      <c r="AD86" s="165"/>
      <c r="AE86" s="165"/>
      <c r="AF86" s="165"/>
      <c r="AG86" s="35"/>
      <c r="AH86" s="166"/>
      <c r="AI86" s="166"/>
      <c r="AJ86" s="166"/>
      <c r="AK86" s="166"/>
      <c r="AL86" s="167"/>
      <c r="AM86" s="167"/>
      <c r="AN86" s="167"/>
      <c r="AO86" s="167"/>
      <c r="AP86" s="117"/>
      <c r="AQ86" s="117"/>
      <c r="AR86" s="121"/>
      <c r="AS86" s="121"/>
      <c r="AT86" s="122"/>
      <c r="AU86" s="121"/>
      <c r="AV86" s="121"/>
      <c r="AW86" s="123"/>
      <c r="AX86" s="121"/>
      <c r="AY86" s="118" t="s">
        <v>75</v>
      </c>
      <c r="AZ86" s="119" t="s">
        <v>281</v>
      </c>
      <c r="BA86" s="120" t="s">
        <v>282</v>
      </c>
      <c r="BB86" s="138" t="s">
        <v>283</v>
      </c>
      <c r="BC86" s="168" t="s">
        <v>72</v>
      </c>
    </row>
    <row r="87" spans="1:56" ht="15.75" customHeight="1" x14ac:dyDescent="0.25">
      <c r="A87" s="137"/>
      <c r="B87" s="171" t="s">
        <v>83</v>
      </c>
      <c r="C87" s="243" t="s">
        <v>320</v>
      </c>
      <c r="D87" s="136" t="s">
        <v>321</v>
      </c>
      <c r="E87" s="144" t="s">
        <v>248</v>
      </c>
      <c r="F87" s="6" t="s">
        <v>77</v>
      </c>
      <c r="G87" s="144" t="s">
        <v>163</v>
      </c>
      <c r="H87" s="144"/>
      <c r="I87" s="244"/>
      <c r="J87" s="262" t="s">
        <v>322</v>
      </c>
      <c r="K87" s="134"/>
      <c r="L87" s="134"/>
      <c r="M87" s="134"/>
      <c r="N87" s="134"/>
      <c r="O87" s="134"/>
      <c r="P87" s="245" t="s">
        <v>113</v>
      </c>
      <c r="Q87" s="20" t="s">
        <v>77</v>
      </c>
      <c r="R87" s="245"/>
      <c r="S87" s="245"/>
      <c r="T87" s="245"/>
      <c r="U87" s="246" t="s">
        <v>118</v>
      </c>
      <c r="V87" s="21" t="s">
        <v>119</v>
      </c>
      <c r="W87" s="247"/>
      <c r="X87" s="247"/>
      <c r="Y87" s="247"/>
      <c r="Z87" s="135"/>
      <c r="AA87" s="256" t="s">
        <v>323</v>
      </c>
      <c r="AB87" s="251" t="s">
        <v>324</v>
      </c>
      <c r="AC87" s="9" t="s">
        <v>325</v>
      </c>
      <c r="AD87" s="252"/>
      <c r="AE87" s="252"/>
      <c r="AF87" s="252"/>
      <c r="AG87" s="250"/>
      <c r="AH87" s="166"/>
      <c r="AI87" s="166"/>
      <c r="AJ87" s="166"/>
      <c r="AK87" s="166"/>
      <c r="AL87" s="167"/>
      <c r="AM87" s="167"/>
      <c r="AN87" s="167"/>
      <c r="AO87" s="167"/>
      <c r="AP87" s="250"/>
      <c r="AQ87" s="250"/>
      <c r="AR87" s="250"/>
      <c r="AS87" s="250"/>
      <c r="AT87" s="250"/>
      <c r="AU87" s="250"/>
      <c r="AV87" s="250"/>
      <c r="AW87" s="250"/>
      <c r="AX87" s="250"/>
      <c r="AY87" s="140" t="s">
        <v>75</v>
      </c>
      <c r="AZ87" s="84" t="s">
        <v>326</v>
      </c>
      <c r="BA87" s="120" t="s">
        <v>310</v>
      </c>
      <c r="BB87" s="141" t="s">
        <v>327</v>
      </c>
      <c r="BC87" s="142" t="s">
        <v>72</v>
      </c>
    </row>
    <row r="88" spans="1:56" ht="15.75" customHeight="1" x14ac:dyDescent="0.25">
      <c r="A88" s="137"/>
      <c r="B88" s="126" t="s">
        <v>86</v>
      </c>
      <c r="C88" s="36" t="s">
        <v>365</v>
      </c>
      <c r="D88" s="36" t="s">
        <v>366</v>
      </c>
      <c r="E88" s="6" t="s">
        <v>248</v>
      </c>
      <c r="F88" s="6" t="s">
        <v>77</v>
      </c>
      <c r="G88" s="6" t="s">
        <v>163</v>
      </c>
      <c r="H88" s="6" t="s">
        <v>367</v>
      </c>
      <c r="I88" s="6"/>
      <c r="J88" s="48" t="s">
        <v>322</v>
      </c>
      <c r="K88" s="130"/>
      <c r="L88" s="7">
        <v>1828</v>
      </c>
      <c r="M88" s="7"/>
      <c r="N88" s="7"/>
      <c r="O88" s="7"/>
      <c r="P88" s="20" t="s">
        <v>113</v>
      </c>
      <c r="Q88" s="20" t="s">
        <v>77</v>
      </c>
      <c r="R88" s="20"/>
      <c r="S88" s="20"/>
      <c r="T88" s="20"/>
      <c r="U88" s="21" t="s">
        <v>118</v>
      </c>
      <c r="V88" s="21" t="s">
        <v>119</v>
      </c>
      <c r="W88" s="21"/>
      <c r="X88" s="21"/>
      <c r="Y88" s="21"/>
      <c r="Z88" s="7" t="s">
        <v>368</v>
      </c>
      <c r="AA88" s="113" t="s">
        <v>323</v>
      </c>
      <c r="AB88" s="9" t="s">
        <v>324</v>
      </c>
      <c r="AC88" s="9" t="s">
        <v>325</v>
      </c>
      <c r="AD88" s="9"/>
      <c r="AE88" s="9"/>
      <c r="AF88" s="9"/>
      <c r="AG88" s="7"/>
      <c r="AH88" s="166"/>
      <c r="AI88" s="166"/>
      <c r="AJ88" s="166"/>
      <c r="AK88" s="166"/>
      <c r="AL88" s="167"/>
      <c r="AM88" s="167"/>
      <c r="AN88" s="167"/>
      <c r="AO88" s="167"/>
      <c r="AP88" s="7"/>
      <c r="AQ88" s="7"/>
      <c r="AR88" s="7"/>
      <c r="AS88" s="7"/>
      <c r="AT88" s="7"/>
      <c r="AU88" s="7"/>
      <c r="AV88" s="7" t="s">
        <v>332</v>
      </c>
      <c r="AW88" s="7"/>
      <c r="AX88" s="7" t="s">
        <v>352</v>
      </c>
      <c r="AY88" s="140" t="s">
        <v>75</v>
      </c>
      <c r="AZ88" s="84" t="s">
        <v>369</v>
      </c>
      <c r="BA88" s="120" t="s">
        <v>370</v>
      </c>
      <c r="BB88" s="141" t="s">
        <v>371</v>
      </c>
      <c r="BC88" s="142" t="s">
        <v>72</v>
      </c>
    </row>
    <row r="89" spans="1:56" ht="15.75" customHeight="1" x14ac:dyDescent="0.25">
      <c r="A89" s="137"/>
      <c r="B89" s="8" t="s">
        <v>88</v>
      </c>
      <c r="C89" s="36" t="s">
        <v>372</v>
      </c>
      <c r="D89" s="131" t="s">
        <v>349</v>
      </c>
      <c r="E89" s="6" t="s">
        <v>248</v>
      </c>
      <c r="F89" s="6" t="s">
        <v>77</v>
      </c>
      <c r="G89" s="6" t="s">
        <v>163</v>
      </c>
      <c r="H89" s="85"/>
      <c r="I89" s="6"/>
      <c r="J89" s="48" t="s">
        <v>142</v>
      </c>
      <c r="K89" s="37" t="s">
        <v>250</v>
      </c>
      <c r="L89" s="7"/>
      <c r="M89" s="7"/>
      <c r="N89" s="51"/>
      <c r="O89" s="7" t="s">
        <v>84</v>
      </c>
      <c r="P89" s="20" t="s">
        <v>113</v>
      </c>
      <c r="Q89" s="20" t="s">
        <v>77</v>
      </c>
      <c r="R89" s="20"/>
      <c r="S89" s="20"/>
      <c r="T89" s="20"/>
      <c r="U89" s="21" t="s">
        <v>144</v>
      </c>
      <c r="V89" s="21" t="s">
        <v>119</v>
      </c>
      <c r="W89" s="21"/>
      <c r="X89" s="21"/>
      <c r="Y89" s="21"/>
      <c r="Z89" s="37"/>
      <c r="AA89" s="113"/>
      <c r="AB89" s="9" t="s">
        <v>373</v>
      </c>
      <c r="AC89" s="86" t="s">
        <v>325</v>
      </c>
      <c r="AD89" s="9"/>
      <c r="AE89" s="9"/>
      <c r="AF89" s="9"/>
      <c r="AG89" s="37"/>
      <c r="AH89" s="166"/>
      <c r="AI89" s="166"/>
      <c r="AJ89" s="166"/>
      <c r="AK89" s="166"/>
      <c r="AL89" s="167"/>
      <c r="AM89" s="167"/>
      <c r="AN89" s="167"/>
      <c r="AO89" s="167"/>
      <c r="AP89" s="38" t="s">
        <v>142</v>
      </c>
      <c r="AQ89" s="10" t="s">
        <v>374</v>
      </c>
      <c r="AR89" s="7"/>
      <c r="AS89" s="7" t="s">
        <v>375</v>
      </c>
      <c r="AT89" s="121" t="s">
        <v>376</v>
      </c>
      <c r="AU89" s="121" t="s">
        <v>377</v>
      </c>
      <c r="AV89" s="7"/>
      <c r="AW89" s="121" t="s">
        <v>91</v>
      </c>
      <c r="AX89" s="7"/>
      <c r="AY89" s="118" t="s">
        <v>75</v>
      </c>
      <c r="AZ89" s="132" t="s">
        <v>378</v>
      </c>
      <c r="BA89" s="125" t="s">
        <v>158</v>
      </c>
      <c r="BB89" s="44" t="s">
        <v>379</v>
      </c>
      <c r="BC89" s="187" t="s">
        <v>72</v>
      </c>
    </row>
    <row r="90" spans="1:56" ht="15.75" customHeight="1" x14ac:dyDescent="0.25">
      <c r="A90" s="137"/>
      <c r="B90" s="8" t="s">
        <v>88</v>
      </c>
      <c r="C90" s="36" t="s">
        <v>140</v>
      </c>
      <c r="D90" s="131" t="s">
        <v>141</v>
      </c>
      <c r="E90" s="6" t="s">
        <v>248</v>
      </c>
      <c r="F90" s="6" t="s">
        <v>77</v>
      </c>
      <c r="G90" s="6" t="s">
        <v>163</v>
      </c>
      <c r="H90" s="85" t="s">
        <v>398</v>
      </c>
      <c r="I90" s="6"/>
      <c r="J90" s="48" t="s">
        <v>142</v>
      </c>
      <c r="K90" s="37" t="s">
        <v>250</v>
      </c>
      <c r="L90" s="38"/>
      <c r="M90" s="7"/>
      <c r="N90" s="51"/>
      <c r="O90" s="7" t="s">
        <v>84</v>
      </c>
      <c r="P90" s="20" t="s">
        <v>113</v>
      </c>
      <c r="Q90" s="20" t="s">
        <v>77</v>
      </c>
      <c r="R90" s="20"/>
      <c r="S90" s="20"/>
      <c r="T90" s="20"/>
      <c r="U90" s="21" t="s">
        <v>144</v>
      </c>
      <c r="V90" s="21" t="s">
        <v>119</v>
      </c>
      <c r="W90" s="21"/>
      <c r="X90" s="21"/>
      <c r="Y90" s="21"/>
      <c r="Z90" s="37" t="s">
        <v>323</v>
      </c>
      <c r="AA90" s="113"/>
      <c r="AB90" s="9"/>
      <c r="AC90" s="86" t="s">
        <v>91</v>
      </c>
      <c r="AD90" s="9"/>
      <c r="AE90" s="9"/>
      <c r="AF90" s="9"/>
      <c r="AG90" s="37"/>
      <c r="AH90" s="166"/>
      <c r="AI90" s="166"/>
      <c r="AJ90" s="166"/>
      <c r="AK90" s="166"/>
      <c r="AL90" s="167"/>
      <c r="AM90" s="167"/>
      <c r="AN90" s="167"/>
      <c r="AO90" s="167"/>
      <c r="AP90" s="38" t="s">
        <v>142</v>
      </c>
      <c r="AQ90" s="10" t="s">
        <v>146</v>
      </c>
      <c r="AR90" s="7"/>
      <c r="AS90" s="7" t="s">
        <v>147</v>
      </c>
      <c r="AT90" s="121" t="s">
        <v>204</v>
      </c>
      <c r="AU90" s="121" t="s">
        <v>174</v>
      </c>
      <c r="AV90" s="7"/>
      <c r="AW90" s="121" t="s">
        <v>91</v>
      </c>
      <c r="AX90" s="7" t="s">
        <v>399</v>
      </c>
      <c r="AY90" s="118" t="s">
        <v>75</v>
      </c>
      <c r="AZ90" s="132" t="s">
        <v>400</v>
      </c>
      <c r="BA90" s="125" t="s">
        <v>158</v>
      </c>
      <c r="BB90" s="44" t="s">
        <v>401</v>
      </c>
      <c r="BC90" s="187" t="s">
        <v>72</v>
      </c>
    </row>
    <row r="91" spans="1:56" ht="15.75" customHeight="1" x14ac:dyDescent="0.25">
      <c r="A91" s="137"/>
      <c r="B91" s="8" t="s">
        <v>88</v>
      </c>
      <c r="C91" s="176" t="s">
        <v>408</v>
      </c>
      <c r="D91" s="176" t="s">
        <v>409</v>
      </c>
      <c r="E91" s="177" t="s">
        <v>248</v>
      </c>
      <c r="F91" s="177" t="s">
        <v>77</v>
      </c>
      <c r="G91" s="177" t="s">
        <v>163</v>
      </c>
      <c r="H91" s="178"/>
      <c r="I91" s="177"/>
      <c r="J91" s="48">
        <v>1870</v>
      </c>
      <c r="K91" s="37" t="s">
        <v>250</v>
      </c>
      <c r="L91" s="10"/>
      <c r="M91" s="179"/>
      <c r="N91" s="253"/>
      <c r="O91" s="7" t="s">
        <v>84</v>
      </c>
      <c r="P91" s="181" t="s">
        <v>113</v>
      </c>
      <c r="Q91" s="20" t="s">
        <v>77</v>
      </c>
      <c r="R91" s="181"/>
      <c r="S91" s="181"/>
      <c r="T91" s="181"/>
      <c r="U91" s="182" t="s">
        <v>118</v>
      </c>
      <c r="V91" s="21" t="s">
        <v>119</v>
      </c>
      <c r="W91" s="182"/>
      <c r="X91" s="182"/>
      <c r="Y91" s="182"/>
      <c r="Z91" s="37"/>
      <c r="AA91" s="183"/>
      <c r="AB91" s="184" t="s">
        <v>324</v>
      </c>
      <c r="AC91" s="86" t="s">
        <v>325</v>
      </c>
      <c r="AD91" s="184"/>
      <c r="AE91" s="184"/>
      <c r="AF91" s="184"/>
      <c r="AG91" s="37" t="s">
        <v>410</v>
      </c>
      <c r="AH91" s="166"/>
      <c r="AI91" s="166"/>
      <c r="AJ91" s="166"/>
      <c r="AK91" s="166"/>
      <c r="AL91" s="167"/>
      <c r="AM91" s="167"/>
      <c r="AN91" s="167"/>
      <c r="AO91" s="167"/>
      <c r="AP91" s="185">
        <v>1870</v>
      </c>
      <c r="AQ91" s="186">
        <v>41</v>
      </c>
      <c r="AR91" s="179"/>
      <c r="AS91" s="179" t="s">
        <v>324</v>
      </c>
      <c r="AT91" s="121" t="s">
        <v>411</v>
      </c>
      <c r="AU91" s="121" t="s">
        <v>93</v>
      </c>
      <c r="AV91" s="179"/>
      <c r="AW91" s="121" t="s">
        <v>91</v>
      </c>
      <c r="AX91" s="179"/>
      <c r="AY91" s="118" t="s">
        <v>24</v>
      </c>
      <c r="AZ91" s="132" t="s">
        <v>412</v>
      </c>
      <c r="BA91" s="125" t="s">
        <v>94</v>
      </c>
      <c r="BB91" s="44" t="s">
        <v>413</v>
      </c>
      <c r="BC91" s="187" t="s">
        <v>72</v>
      </c>
    </row>
    <row r="92" spans="1:56" customFormat="1" ht="15.75" customHeight="1" x14ac:dyDescent="0.25">
      <c r="A92" s="137"/>
      <c r="B92" s="254" t="s">
        <v>471</v>
      </c>
      <c r="C92" s="161" t="s">
        <v>529</v>
      </c>
      <c r="D92" s="176" t="s">
        <v>349</v>
      </c>
      <c r="E92" s="177" t="s">
        <v>530</v>
      </c>
      <c r="F92" s="177" t="s">
        <v>77</v>
      </c>
      <c r="G92" s="177" t="s">
        <v>163</v>
      </c>
      <c r="H92" s="178" t="s">
        <v>385</v>
      </c>
      <c r="I92" s="177"/>
      <c r="J92" s="48">
        <v>1895</v>
      </c>
      <c r="K92" s="37"/>
      <c r="L92" s="10">
        <f>1895-70</f>
        <v>1825</v>
      </c>
      <c r="M92" s="179"/>
      <c r="N92" s="180"/>
      <c r="O92" s="7"/>
      <c r="P92" s="20" t="s">
        <v>113</v>
      </c>
      <c r="Q92" s="20" t="s">
        <v>77</v>
      </c>
      <c r="R92" s="188"/>
      <c r="S92" s="188"/>
      <c r="T92" s="188" t="s">
        <v>514</v>
      </c>
      <c r="U92" s="189" t="s">
        <v>118</v>
      </c>
      <c r="V92" s="21" t="s">
        <v>119</v>
      </c>
      <c r="W92" s="189"/>
      <c r="X92" s="189"/>
      <c r="Y92" s="189" t="s">
        <v>514</v>
      </c>
      <c r="Z92" s="37"/>
      <c r="AA92" s="179"/>
      <c r="AB92" s="184" t="s">
        <v>324</v>
      </c>
      <c r="AC92" s="86" t="s">
        <v>325</v>
      </c>
      <c r="AD92" s="190"/>
      <c r="AE92" s="190"/>
      <c r="AF92" s="190" t="s">
        <v>514</v>
      </c>
      <c r="AG92" s="259" t="s">
        <v>532</v>
      </c>
      <c r="AH92" s="87"/>
      <c r="AI92" s="87"/>
      <c r="AJ92" s="87"/>
      <c r="AK92" s="87"/>
      <c r="AL92" s="88"/>
      <c r="AM92" s="88"/>
      <c r="AN92" s="88"/>
      <c r="AO92" s="88"/>
      <c r="AP92" s="185"/>
      <c r="AQ92" s="186"/>
      <c r="AR92" s="179"/>
      <c r="AS92" s="180"/>
      <c r="AT92" s="121"/>
      <c r="AU92" s="121"/>
      <c r="AV92" s="179"/>
      <c r="AW92" s="121"/>
      <c r="AX92" s="179"/>
      <c r="AY92" s="140"/>
      <c r="AZ92" s="132"/>
      <c r="BA92" s="125"/>
      <c r="BB92" s="44"/>
      <c r="BC92" s="255" t="s">
        <v>531</v>
      </c>
      <c r="BD92" t="s">
        <v>72</v>
      </c>
    </row>
    <row r="93" spans="1:56" x14ac:dyDescent="0.25">
      <c r="E93" s="146"/>
      <c r="F93" s="146"/>
      <c r="H93" s="146"/>
      <c r="I93" s="146"/>
      <c r="J93" s="146"/>
      <c r="K93" s="146"/>
      <c r="L93" s="146"/>
      <c r="M93" s="146"/>
      <c r="N93" s="146"/>
      <c r="O93" s="146"/>
      <c r="P93" s="146"/>
      <c r="Q93" s="146"/>
      <c r="R93" s="146"/>
      <c r="S93" s="146"/>
      <c r="T93" s="146"/>
      <c r="U93" s="146"/>
      <c r="V93" s="146"/>
      <c r="W93" s="146"/>
      <c r="X93" s="146"/>
      <c r="Y93" s="146"/>
      <c r="Z93" s="146"/>
      <c r="AA93" s="146"/>
      <c r="AB93" s="146"/>
      <c r="AC93" s="146"/>
    </row>
    <row r="94" spans="1:56" ht="15.95" customHeight="1" x14ac:dyDescent="0.25">
      <c r="A94" s="137"/>
      <c r="B94" s="160" t="s">
        <v>76</v>
      </c>
      <c r="C94" s="161" t="s">
        <v>254</v>
      </c>
      <c r="D94" s="112" t="s">
        <v>255</v>
      </c>
      <c r="E94" s="41" t="s">
        <v>256</v>
      </c>
      <c r="F94" s="41" t="s">
        <v>77</v>
      </c>
      <c r="G94" s="143" t="s">
        <v>163</v>
      </c>
      <c r="H94" s="41"/>
      <c r="I94" s="41"/>
      <c r="J94" s="83" t="s">
        <v>257</v>
      </c>
      <c r="K94" s="83" t="s">
        <v>258</v>
      </c>
      <c r="L94" s="163"/>
      <c r="M94" s="123"/>
      <c r="N94" s="35" t="s">
        <v>259</v>
      </c>
      <c r="O94" s="164"/>
      <c r="P94" s="42" t="s">
        <v>113</v>
      </c>
      <c r="Q94" s="42" t="s">
        <v>77</v>
      </c>
      <c r="R94" s="42"/>
      <c r="S94" s="42"/>
      <c r="T94" s="42"/>
      <c r="U94" s="43" t="s">
        <v>260</v>
      </c>
      <c r="V94" s="43" t="s">
        <v>119</v>
      </c>
      <c r="W94" s="43"/>
      <c r="X94" s="43"/>
      <c r="Y94" s="43"/>
      <c r="Z94" s="123"/>
      <c r="AA94" s="121"/>
      <c r="AB94" s="165"/>
      <c r="AC94" s="165"/>
      <c r="AD94" s="165"/>
      <c r="AE94" s="165"/>
      <c r="AF94" s="165"/>
      <c r="AG94" s="35"/>
      <c r="AH94" s="166"/>
      <c r="AI94" s="166"/>
      <c r="AJ94" s="166"/>
      <c r="AK94" s="166"/>
      <c r="AL94" s="167"/>
      <c r="AM94" s="167"/>
      <c r="AN94" s="167"/>
      <c r="AO94" s="167"/>
      <c r="AP94" s="117"/>
      <c r="AQ94" s="117"/>
      <c r="AR94" s="34"/>
      <c r="AS94" s="34"/>
      <c r="AT94" s="240"/>
      <c r="AU94" s="34"/>
      <c r="AV94" s="34"/>
      <c r="AW94" s="123"/>
      <c r="AX94" s="83"/>
      <c r="AY94" s="118" t="s">
        <v>75</v>
      </c>
      <c r="AZ94" s="119" t="s">
        <v>261</v>
      </c>
      <c r="BA94" s="120" t="s">
        <v>244</v>
      </c>
      <c r="BB94" s="138" t="s">
        <v>262</v>
      </c>
      <c r="BC94" s="168" t="s">
        <v>72</v>
      </c>
    </row>
    <row r="95" spans="1:56" s="18" customFormat="1" ht="15.95" customHeight="1" x14ac:dyDescent="0.25">
      <c r="A95" s="137"/>
      <c r="B95" s="160" t="s">
        <v>82</v>
      </c>
      <c r="C95" s="161" t="s">
        <v>284</v>
      </c>
      <c r="D95" s="112" t="s">
        <v>280</v>
      </c>
      <c r="E95" s="41" t="s">
        <v>256</v>
      </c>
      <c r="F95" s="41" t="s">
        <v>77</v>
      </c>
      <c r="G95" s="169" t="s">
        <v>163</v>
      </c>
      <c r="H95" s="162"/>
      <c r="I95" s="162"/>
      <c r="J95" s="37" t="s">
        <v>257</v>
      </c>
      <c r="K95" s="258" t="s">
        <v>259</v>
      </c>
      <c r="L95" s="170"/>
      <c r="M95" s="123"/>
      <c r="N95" s="35" t="s">
        <v>259</v>
      </c>
      <c r="O95" s="121"/>
      <c r="P95" s="42" t="s">
        <v>113</v>
      </c>
      <c r="Q95" s="42" t="s">
        <v>77</v>
      </c>
      <c r="R95" s="42"/>
      <c r="S95" s="42"/>
      <c r="T95" s="42"/>
      <c r="U95" s="43" t="s">
        <v>194</v>
      </c>
      <c r="V95" s="43" t="s">
        <v>119</v>
      </c>
      <c r="W95" s="43"/>
      <c r="X95" s="43"/>
      <c r="Y95" s="43"/>
      <c r="Z95" s="123"/>
      <c r="AA95" s="121"/>
      <c r="AB95" s="165"/>
      <c r="AC95" s="165"/>
      <c r="AD95" s="165"/>
      <c r="AE95" s="165"/>
      <c r="AF95" s="165"/>
      <c r="AG95" s="35"/>
      <c r="AH95" s="166"/>
      <c r="AI95" s="166"/>
      <c r="AJ95" s="166"/>
      <c r="AK95" s="166"/>
      <c r="AL95" s="167"/>
      <c r="AM95" s="167"/>
      <c r="AN95" s="167"/>
      <c r="AO95" s="167"/>
      <c r="AP95" s="117"/>
      <c r="AQ95" s="117"/>
      <c r="AR95" s="121"/>
      <c r="AS95" s="121"/>
      <c r="AT95" s="122"/>
      <c r="AU95" s="121"/>
      <c r="AV95" s="121"/>
      <c r="AW95" s="123"/>
      <c r="AX95" s="121"/>
      <c r="AY95" s="118" t="s">
        <v>75</v>
      </c>
      <c r="AZ95" s="119" t="s">
        <v>285</v>
      </c>
      <c r="BA95" s="120" t="s">
        <v>286</v>
      </c>
      <c r="BB95" s="138" t="s">
        <v>287</v>
      </c>
      <c r="BC95" s="168" t="s">
        <v>72</v>
      </c>
    </row>
    <row r="96" spans="1:56" customFormat="1" ht="15.75" customHeight="1" x14ac:dyDescent="0.25">
      <c r="A96" s="137"/>
      <c r="B96" s="254" t="s">
        <v>471</v>
      </c>
      <c r="C96" s="161" t="s">
        <v>476</v>
      </c>
      <c r="D96" s="176" t="s">
        <v>477</v>
      </c>
      <c r="E96" s="41" t="s">
        <v>256</v>
      </c>
      <c r="F96" s="177" t="s">
        <v>77</v>
      </c>
      <c r="G96" s="177" t="s">
        <v>163</v>
      </c>
      <c r="H96" s="178" t="s">
        <v>31</v>
      </c>
      <c r="I96" s="177"/>
      <c r="J96" s="7">
        <v>1829</v>
      </c>
      <c r="K96" s="37"/>
      <c r="L96" s="10">
        <v>1828</v>
      </c>
      <c r="M96" s="179"/>
      <c r="N96" s="180"/>
      <c r="O96" s="7"/>
      <c r="P96" s="20" t="s">
        <v>113</v>
      </c>
      <c r="Q96" s="20" t="s">
        <v>77</v>
      </c>
      <c r="R96" s="188"/>
      <c r="S96" s="188"/>
      <c r="T96" s="188"/>
      <c r="U96" s="189" t="s">
        <v>118</v>
      </c>
      <c r="V96" s="21" t="s">
        <v>119</v>
      </c>
      <c r="W96" s="189"/>
      <c r="X96" s="189"/>
      <c r="Y96" s="189"/>
      <c r="Z96" s="37"/>
      <c r="AA96" s="179"/>
      <c r="AB96" s="9"/>
      <c r="AC96" s="9"/>
      <c r="AD96" s="190"/>
      <c r="AE96" s="190"/>
      <c r="AF96" s="190"/>
      <c r="AG96" s="37" t="s">
        <v>475</v>
      </c>
      <c r="AH96" s="87"/>
      <c r="AI96" s="87"/>
      <c r="AJ96" s="87"/>
      <c r="AK96" s="87"/>
      <c r="AL96" s="88"/>
      <c r="AM96" s="88"/>
      <c r="AN96" s="88"/>
      <c r="AO96" s="88"/>
      <c r="AP96" s="185"/>
      <c r="AQ96" s="186"/>
      <c r="AR96" s="179"/>
      <c r="AS96" s="180"/>
      <c r="AT96" s="121"/>
      <c r="AU96" s="121"/>
      <c r="AV96" s="179"/>
      <c r="AW96" s="121"/>
      <c r="AX96" s="179"/>
      <c r="AY96" s="140" t="s">
        <v>75</v>
      </c>
      <c r="AZ96" s="132"/>
      <c r="BA96" s="125"/>
      <c r="BB96" s="44"/>
      <c r="BC96" s="255" t="s">
        <v>542</v>
      </c>
      <c r="BD96" t="s">
        <v>72</v>
      </c>
    </row>
    <row r="97" spans="1:55" s="57" customFormat="1" ht="16.350000000000001" customHeight="1" thickBot="1" x14ac:dyDescent="0.3">
      <c r="A97" s="28"/>
      <c r="B97" s="29"/>
      <c r="C97" s="29"/>
      <c r="D97" s="29"/>
      <c r="E97" s="29"/>
      <c r="F97" s="29"/>
      <c r="G97" s="65"/>
      <c r="H97" s="29"/>
      <c r="I97" s="25"/>
      <c r="J97" s="25"/>
      <c r="AI97" s="2"/>
      <c r="AJ97" s="2"/>
      <c r="AK97" s="2"/>
      <c r="AL97" s="2"/>
      <c r="AM97" s="2"/>
      <c r="AN97" s="2"/>
      <c r="AO97" s="2"/>
      <c r="AP97" s="2"/>
    </row>
    <row r="98" spans="1:55" s="57" customFormat="1" ht="16.350000000000001" customHeight="1" x14ac:dyDescent="0.25">
      <c r="A98" s="56" t="s">
        <v>18</v>
      </c>
      <c r="AI98" s="2"/>
      <c r="AJ98" s="2"/>
      <c r="AK98" s="2"/>
      <c r="AL98" s="2"/>
      <c r="AM98" s="2"/>
      <c r="AN98" s="2"/>
      <c r="AO98" s="2"/>
      <c r="AP98" s="2"/>
    </row>
    <row r="99" spans="1:55" s="57" customFormat="1" ht="33.75" customHeight="1" x14ac:dyDescent="0.25">
      <c r="A99" s="24" t="s">
        <v>31</v>
      </c>
      <c r="B99" s="316" t="s">
        <v>488</v>
      </c>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row>
    <row r="100" spans="1:55" s="57" customFormat="1" ht="16.350000000000001" customHeight="1" thickBot="1" x14ac:dyDescent="0.3">
      <c r="A100" s="29"/>
      <c r="B100" s="29"/>
      <c r="C100" s="29"/>
      <c r="D100" s="29"/>
      <c r="E100" s="29"/>
      <c r="F100" s="29"/>
      <c r="G100" s="29"/>
      <c r="H100" s="29"/>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2"/>
      <c r="AJ100" s="2"/>
      <c r="AK100" s="2"/>
      <c r="AL100" s="2"/>
      <c r="AM100" s="2"/>
      <c r="AN100" s="2"/>
      <c r="AO100" s="2"/>
      <c r="AP100" s="2"/>
    </row>
    <row r="101" spans="1:55" s="57" customFormat="1" ht="16.350000000000001" customHeight="1" x14ac:dyDescent="0.25">
      <c r="A101" s="56" t="s">
        <v>35</v>
      </c>
      <c r="Q101" s="57" t="s">
        <v>20</v>
      </c>
      <c r="AI101" s="2"/>
      <c r="AJ101" s="2"/>
      <c r="AK101" s="2"/>
      <c r="AL101" s="2"/>
      <c r="AM101" s="2"/>
      <c r="AN101" s="2"/>
      <c r="AO101" s="2"/>
      <c r="AP101" s="2"/>
    </row>
    <row r="102" spans="1:55" ht="15.95" customHeight="1" x14ac:dyDescent="0.25">
      <c r="A102" s="31">
        <v>1</v>
      </c>
      <c r="B102" s="320" t="s">
        <v>560</v>
      </c>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52"/>
      <c r="AZ102" s="52"/>
      <c r="BA102" s="52"/>
      <c r="BB102" s="52"/>
      <c r="BC102" s="52"/>
    </row>
    <row r="103" spans="1:55" ht="15.95" customHeight="1" x14ac:dyDescent="0.25">
      <c r="A103" s="31">
        <v>2</v>
      </c>
      <c r="B103" s="320" t="s">
        <v>561</v>
      </c>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52"/>
      <c r="AZ103" s="52"/>
      <c r="BA103" s="52"/>
      <c r="BB103" s="52"/>
      <c r="BC103" s="52"/>
    </row>
    <row r="104" spans="1:55" ht="15.95" customHeight="1" x14ac:dyDescent="0.25">
      <c r="A104" s="31">
        <v>3</v>
      </c>
      <c r="B104" s="320" t="s">
        <v>562</v>
      </c>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52"/>
      <c r="AZ104" s="52"/>
      <c r="BA104" s="52"/>
      <c r="BB104" s="52"/>
      <c r="BC104" s="52"/>
    </row>
    <row r="105" spans="1:55" ht="15.95" customHeight="1" x14ac:dyDescent="0.25">
      <c r="A105" s="31">
        <v>4</v>
      </c>
      <c r="B105" s="320" t="s">
        <v>563</v>
      </c>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52"/>
      <c r="AZ105" s="52"/>
      <c r="BA105" s="52"/>
      <c r="BB105" s="52"/>
      <c r="BC105" s="52"/>
    </row>
    <row r="106" spans="1:55" ht="15.95" customHeight="1" x14ac:dyDescent="0.25">
      <c r="A106" s="31">
        <v>5</v>
      </c>
      <c r="B106" s="320" t="s">
        <v>564</v>
      </c>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52"/>
      <c r="AZ106" s="52"/>
      <c r="BA106" s="52"/>
      <c r="BB106" s="52"/>
      <c r="BC106" s="52"/>
    </row>
    <row r="107" spans="1:55" ht="15.95" customHeight="1" x14ac:dyDescent="0.25">
      <c r="A107" s="31">
        <v>6</v>
      </c>
      <c r="B107" s="315" t="s">
        <v>565</v>
      </c>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52"/>
      <c r="AZ107" s="52"/>
      <c r="BA107" s="52"/>
      <c r="BB107" s="52"/>
      <c r="BC107" s="52"/>
    </row>
    <row r="108" spans="1:55" s="159" customFormat="1" ht="15.95" customHeight="1" x14ac:dyDescent="0.25">
      <c r="C108" s="159" t="s">
        <v>23</v>
      </c>
      <c r="J108" s="337" t="s">
        <v>21</v>
      </c>
      <c r="K108" s="337"/>
      <c r="L108" s="337"/>
      <c r="M108" s="337"/>
      <c r="N108" s="337"/>
      <c r="O108" s="337"/>
      <c r="P108" s="337"/>
      <c r="Q108" s="337"/>
      <c r="T108" s="79"/>
      <c r="U108" s="337"/>
      <c r="V108" s="337"/>
      <c r="W108" s="337"/>
      <c r="X108" s="337"/>
      <c r="Y108" s="337"/>
      <c r="Z108" s="337"/>
      <c r="AA108" s="337"/>
      <c r="AI108" s="2"/>
      <c r="AJ108" s="2"/>
      <c r="AK108" s="2"/>
      <c r="AL108" s="2"/>
      <c r="AM108" s="2"/>
      <c r="AN108" s="2"/>
      <c r="AO108" s="2"/>
      <c r="AP108" s="2"/>
    </row>
    <row r="109" spans="1:55" s="5" customFormat="1" ht="15.95" customHeight="1" x14ac:dyDescent="0.25">
      <c r="C109" s="5" t="s">
        <v>566</v>
      </c>
      <c r="J109" s="5" t="s">
        <v>74</v>
      </c>
      <c r="AI109" s="18"/>
      <c r="AJ109" s="18"/>
      <c r="AK109" s="18"/>
      <c r="AL109" s="18"/>
      <c r="AM109" s="18"/>
      <c r="AN109" s="18"/>
      <c r="AO109" s="18"/>
      <c r="AP109" s="18"/>
    </row>
    <row r="110" spans="1:55" s="5" customFormat="1" ht="15.95" customHeight="1" x14ac:dyDescent="0.25">
      <c r="C110" s="5" t="s">
        <v>567</v>
      </c>
      <c r="J110" s="5" t="s">
        <v>75</v>
      </c>
    </row>
    <row r="111" spans="1:55" s="159" customFormat="1" ht="15.95" customHeight="1" x14ac:dyDescent="0.25">
      <c r="C111" s="159" t="s">
        <v>568</v>
      </c>
      <c r="I111" s="79"/>
      <c r="J111" s="337" t="s">
        <v>559</v>
      </c>
      <c r="K111" s="337"/>
      <c r="L111" s="337"/>
      <c r="M111" s="337"/>
      <c r="N111" s="337"/>
      <c r="O111" s="337"/>
      <c r="P111" s="337"/>
      <c r="Q111" s="337"/>
      <c r="U111" s="337"/>
      <c r="V111" s="337"/>
      <c r="W111" s="337"/>
      <c r="X111" s="337"/>
      <c r="Y111" s="337"/>
      <c r="Z111" s="337"/>
      <c r="AA111" s="337"/>
      <c r="AI111" s="2"/>
      <c r="AJ111" s="2"/>
      <c r="AK111" s="2"/>
      <c r="AL111" s="2"/>
      <c r="AM111" s="2"/>
      <c r="AN111" s="2"/>
      <c r="AO111" s="2"/>
      <c r="AP111" s="2"/>
    </row>
    <row r="112" spans="1:55" s="159" customFormat="1" ht="15.95" customHeight="1" x14ac:dyDescent="0.25">
      <c r="C112" s="159" t="s">
        <v>569</v>
      </c>
      <c r="I112" s="79"/>
      <c r="J112" s="337" t="s">
        <v>22</v>
      </c>
      <c r="K112" s="337"/>
      <c r="L112" s="337"/>
      <c r="M112" s="337"/>
      <c r="N112" s="337"/>
      <c r="O112" s="337"/>
      <c r="P112" s="337"/>
      <c r="Q112" s="337"/>
      <c r="U112" s="337"/>
      <c r="V112" s="337"/>
      <c r="W112" s="337"/>
      <c r="X112" s="337"/>
      <c r="Y112" s="337"/>
      <c r="Z112" s="337"/>
      <c r="AA112" s="337"/>
      <c r="AI112" s="2"/>
      <c r="AJ112" s="2"/>
      <c r="AK112" s="2"/>
      <c r="AL112" s="2"/>
      <c r="AM112" s="2"/>
      <c r="AN112" s="2"/>
      <c r="AO112" s="2"/>
      <c r="AP112" s="2"/>
    </row>
    <row r="113" spans="1:55" ht="15.95" customHeight="1" x14ac:dyDescent="0.25">
      <c r="A113" s="31">
        <v>7</v>
      </c>
      <c r="B113" s="315" t="s">
        <v>570</v>
      </c>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52"/>
      <c r="AZ113" s="52"/>
      <c r="BA113" s="52"/>
      <c r="BB113" s="52"/>
      <c r="BC113" s="52"/>
    </row>
    <row r="114" spans="1:55" s="159" customFormat="1" ht="15.95" customHeight="1" x14ac:dyDescent="0.25">
      <c r="A114" s="14"/>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row>
    <row r="115" spans="1:55" s="159" customFormat="1" ht="15.95" customHeight="1"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row>
    <row r="116" spans="1:55" ht="15.95" customHeight="1" x14ac:dyDescent="0.25">
      <c r="E116" s="267"/>
      <c r="F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row>
    <row r="117" spans="1:55" ht="15.95" customHeight="1" x14ac:dyDescent="0.25">
      <c r="E117" s="267"/>
      <c r="F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row>
    <row r="118" spans="1:55" s="57" customFormat="1" ht="15.75" customHeight="1" x14ac:dyDescent="0.25">
      <c r="A118" s="14"/>
      <c r="B118" s="55"/>
      <c r="C118" s="55"/>
      <c r="D118" s="55"/>
      <c r="E118" s="55"/>
      <c r="F118" s="55"/>
      <c r="G118" s="66"/>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row>
  </sheetData>
  <mergeCells count="80">
    <mergeCell ref="J112:Q112"/>
    <mergeCell ref="U112:AA112"/>
    <mergeCell ref="B113:AX113"/>
    <mergeCell ref="B107:AX107"/>
    <mergeCell ref="J108:Q108"/>
    <mergeCell ref="U108:AA108"/>
    <mergeCell ref="J111:Q111"/>
    <mergeCell ref="U111:AA111"/>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B17:F17"/>
    <mergeCell ref="H17:K17"/>
    <mergeCell ref="AH9:BB9"/>
    <mergeCell ref="B10:F10"/>
    <mergeCell ref="H10:K10"/>
    <mergeCell ref="L10:O10"/>
    <mergeCell ref="P10:U10"/>
    <mergeCell ref="V10:Z10"/>
    <mergeCell ref="AA10:AC10"/>
    <mergeCell ref="AH10:BB10"/>
    <mergeCell ref="B106:AX106"/>
    <mergeCell ref="B99:AX99"/>
    <mergeCell ref="AA17:AC17"/>
    <mergeCell ref="L17:O17"/>
    <mergeCell ref="P17:U17"/>
    <mergeCell ref="V17:Z17"/>
    <mergeCell ref="A21:BC21"/>
    <mergeCell ref="B102:AX102"/>
    <mergeCell ref="B103:AX103"/>
    <mergeCell ref="B104:AX104"/>
    <mergeCell ref="B105:AX105"/>
    <mergeCell ref="AH11:BB11"/>
    <mergeCell ref="B12:F12"/>
    <mergeCell ref="H12:K12"/>
    <mergeCell ref="L12:O12"/>
    <mergeCell ref="P12:U12"/>
    <mergeCell ref="V12:Z12"/>
    <mergeCell ref="AA12:AC12"/>
    <mergeCell ref="AH12:BB12"/>
    <mergeCell ref="AH8:BB8"/>
    <mergeCell ref="A5:AC5"/>
    <mergeCell ref="AH5:BB5"/>
    <mergeCell ref="B6:F6"/>
    <mergeCell ref="AA6:AC6"/>
    <mergeCell ref="AH6:BB6"/>
    <mergeCell ref="H6:K6"/>
    <mergeCell ref="L6:N6"/>
    <mergeCell ref="AH7:BB7"/>
    <mergeCell ref="B8:F8"/>
    <mergeCell ref="H8:K8"/>
    <mergeCell ref="L8:O8"/>
    <mergeCell ref="P8:U8"/>
    <mergeCell ref="V8:Z8"/>
    <mergeCell ref="P6:U6"/>
    <mergeCell ref="V6:Z6"/>
    <mergeCell ref="AA13:AC13"/>
    <mergeCell ref="A1:AG1"/>
    <mergeCell ref="B13:F13"/>
    <mergeCell ref="H13:K13"/>
    <mergeCell ref="L13:O13"/>
    <mergeCell ref="P13:U13"/>
    <mergeCell ref="V13:Z13"/>
    <mergeCell ref="AA8:AC8"/>
    <mergeCell ref="B2:E2"/>
    <mergeCell ref="F2:G2"/>
    <mergeCell ref="H2:K2"/>
    <mergeCell ref="B3:E3"/>
    <mergeCell ref="F3:G3"/>
    <mergeCell ref="H3:K3"/>
  </mergeCells>
  <hyperlinks>
    <hyperlink ref="BC60" r:id="rId1" xr:uid="{29DE8630-C646-4C71-B34E-E3B2A975CB93}"/>
    <hyperlink ref="BC83" r:id="rId2" xr:uid="{F0CB5892-5046-4690-8DB4-6D2B3306B6C6}"/>
    <hyperlink ref="BC46" r:id="rId3" xr:uid="{1F1B7996-E14B-494C-8053-AE5D429DD0E8}"/>
    <hyperlink ref="BC31" r:id="rId4" xr:uid="{EBBC11FB-F821-47BB-AE39-17D7B6F4622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2020-10-14T12:32:06Z</dcterms:modified>
</cp:coreProperties>
</file>